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435" activeTab="0"/>
  </bookViews>
  <sheets>
    <sheet name="Лист1" sheetId="1" r:id="rId1"/>
  </sheets>
  <definedNames>
    <definedName name="_xlnm.Print_Area" localSheetId="0">'Лист1'!$A$1:$K$26</definedName>
  </definedNames>
  <calcPr fullCalcOnLoad="1"/>
</workbook>
</file>

<file path=xl/sharedStrings.xml><?xml version="1.0" encoding="utf-8"?>
<sst xmlns="http://schemas.openxmlformats.org/spreadsheetml/2006/main" count="22" uniqueCount="22">
  <si>
    <t>Наименование главного администратора бюджетных средств</t>
  </si>
  <si>
    <t>Оценка качества финансового менеджмента главных администраторов бюджетных средств по направлениям</t>
  </si>
  <si>
    <t>Максимально возможная оценка по главному адми-нистратору бюджетных средств (баллов</t>
  </si>
  <si>
    <t>Итоговая оценка по главному адми-нистратору бюджетных средств (процентов) (отношение значения графы 6 к значению графы 7, умноженное на 100)</t>
  </si>
  <si>
    <t>Место главного администратора бюджетных средств в рейтинге</t>
  </si>
  <si>
    <t>Финансовый отдел администрации г. Полярные Зори</t>
  </si>
  <si>
    <t>Отдел образования администрации г. Полярные Зори</t>
  </si>
  <si>
    <t>Отдел культуры администрации г. Полярные Зори</t>
  </si>
  <si>
    <t>Отдел имущественных отношений и муниципального контроля
 администрации г. Полярные Зори</t>
  </si>
  <si>
    <t>Администрация г. Полярные Зори с подведомственной территорией</t>
  </si>
  <si>
    <t>Муниципальное казеное учреждение "Управление городским хозяйством"</t>
  </si>
  <si>
    <t xml:space="preserve">Совет депутатов г. Полярные Зори </t>
  </si>
  <si>
    <t>планирование</t>
  </si>
  <si>
    <t>исполенние в части расходов</t>
  </si>
  <si>
    <t>исполнение в части доходов</t>
  </si>
  <si>
    <t>оценка управления обязательствами</t>
  </si>
  <si>
    <t>оценка состояния учета и отчетности</t>
  </si>
  <si>
    <t>оценка организации контроля</t>
  </si>
  <si>
    <t>Контрольно-ревизионная комиссия г. Полярные Зори</t>
  </si>
  <si>
    <t>Суммарная оценка по главному адми-нистратору бюджетных средств (баллов) (сумма значений граф с 2 по 7</t>
  </si>
  <si>
    <t>главных администраторов бюджетных средств за 2023 год</t>
  </si>
  <si>
    <t xml:space="preserve"> РЕЙТИНГ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</si>
</sst>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  <numFmt numFmtId="178" formatCode="[$-FC19]d\ mmmm\ yyyy\ &quot;г.&quot;"/>
    <numFmt numFmtId="179" formatCode="0.000000000"/>
    <numFmt numFmtId="180" formatCode="0.0000000000"/>
    <numFmt numFmtId="181" formatCode="0.00000000000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_-* #,##0.0_р_._-;\-* #,##0.0_р_._-;_-* &quot;-&quot;??_р_._-;_-@_-"/>
    <numFmt numFmtId="189" formatCode="mmm/yyyy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/>
    </xf>
    <xf numFmtId="2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center"/>
    </xf>
    <xf numFmtId="0" fontId="6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wrapText="1"/>
    </xf>
    <xf numFmtId="0" fontId="5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6"/>
  <sheetViews>
    <sheetView tabSelected="1" view="pageBreakPreview" zoomScale="75" zoomScaleNormal="75" zoomScaleSheetLayoutView="75" zoomScalePageLayoutView="0" workbookViewId="0" topLeftCell="A1">
      <selection activeCell="F34" sqref="F34"/>
    </sheetView>
  </sheetViews>
  <sheetFormatPr defaultColWidth="9.00390625" defaultRowHeight="12.75"/>
  <cols>
    <col min="1" max="1" width="86.75390625" style="0" customWidth="1"/>
    <col min="2" max="2" width="12.25390625" style="0" customWidth="1"/>
    <col min="3" max="3" width="11.125" style="0" customWidth="1"/>
    <col min="4" max="4" width="10.375" style="0" customWidth="1"/>
    <col min="5" max="5" width="10.625" style="0" customWidth="1"/>
    <col min="6" max="6" width="12.75390625" style="0" customWidth="1"/>
    <col min="7" max="7" width="11.125" style="0" customWidth="1"/>
    <col min="8" max="8" width="22.00390625" style="0" customWidth="1"/>
    <col min="9" max="9" width="18.625" style="0" customWidth="1"/>
    <col min="10" max="10" width="24.00390625" style="0" customWidth="1"/>
    <col min="11" max="11" width="23.25390625" style="0" customWidth="1"/>
    <col min="12" max="17" width="9.125" style="2" customWidth="1"/>
  </cols>
  <sheetData>
    <row r="1" spans="1:16" ht="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4"/>
      <c r="M1" s="4"/>
      <c r="N1" s="4"/>
      <c r="O1" s="4"/>
      <c r="P1" s="4"/>
    </row>
    <row r="2" spans="1:16" ht="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  <c r="P2" s="4"/>
    </row>
    <row r="3" spans="1:16" ht="1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4"/>
      <c r="M3" s="4"/>
      <c r="N3" s="4"/>
      <c r="O3" s="4"/>
      <c r="P3" s="4"/>
    </row>
    <row r="4" spans="1:16" ht="14.25">
      <c r="A4" s="15" t="s">
        <v>21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</row>
    <row r="5" spans="1:16" ht="14.25">
      <c r="A5" s="15" t="s">
        <v>20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</row>
    <row r="6" spans="1:16" ht="1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4"/>
      <c r="M6" s="4"/>
      <c r="N6" s="4"/>
      <c r="O6" s="4"/>
      <c r="P6" s="4"/>
    </row>
    <row r="7" spans="1:16" ht="43.5" customHeight="1">
      <c r="A7" s="16" t="s">
        <v>0</v>
      </c>
      <c r="B7" s="17" t="s">
        <v>1</v>
      </c>
      <c r="C7" s="18"/>
      <c r="D7" s="18"/>
      <c r="E7" s="18"/>
      <c r="F7" s="18"/>
      <c r="G7" s="19"/>
      <c r="H7" s="16" t="s">
        <v>19</v>
      </c>
      <c r="I7" s="16" t="s">
        <v>2</v>
      </c>
      <c r="J7" s="16" t="s">
        <v>3</v>
      </c>
      <c r="K7" s="16" t="s">
        <v>4</v>
      </c>
      <c r="L7" s="4"/>
      <c r="M7" s="4"/>
      <c r="N7" s="4"/>
      <c r="O7" s="4"/>
      <c r="P7" s="4"/>
    </row>
    <row r="8" spans="1:16" ht="167.25" customHeight="1">
      <c r="A8" s="16"/>
      <c r="B8" s="5" t="s">
        <v>12</v>
      </c>
      <c r="C8" s="5" t="s">
        <v>13</v>
      </c>
      <c r="D8" s="5" t="s">
        <v>14</v>
      </c>
      <c r="E8" s="5" t="s">
        <v>15</v>
      </c>
      <c r="F8" s="5" t="s">
        <v>16</v>
      </c>
      <c r="G8" s="5" t="s">
        <v>17</v>
      </c>
      <c r="H8" s="16"/>
      <c r="I8" s="16"/>
      <c r="J8" s="16"/>
      <c r="K8" s="16"/>
      <c r="L8" s="4"/>
      <c r="M8" s="4"/>
      <c r="N8" s="4"/>
      <c r="O8" s="4"/>
      <c r="P8" s="4"/>
    </row>
    <row r="9" spans="1:11" ht="12.75">
      <c r="A9" s="1">
        <v>1</v>
      </c>
      <c r="B9" s="10">
        <v>2</v>
      </c>
      <c r="C9" s="10">
        <v>3</v>
      </c>
      <c r="D9" s="10">
        <v>4</v>
      </c>
      <c r="E9" s="10">
        <v>5</v>
      </c>
      <c r="F9" s="10">
        <v>6</v>
      </c>
      <c r="G9" s="10">
        <v>7</v>
      </c>
      <c r="H9" s="10">
        <v>8</v>
      </c>
      <c r="I9" s="10">
        <v>9</v>
      </c>
      <c r="J9" s="10">
        <v>10</v>
      </c>
      <c r="K9" s="10">
        <v>11</v>
      </c>
    </row>
    <row r="10" spans="1:17" s="9" customFormat="1" ht="18.75">
      <c r="A10" s="11" t="s">
        <v>5</v>
      </c>
      <c r="B10" s="12">
        <f>5+5+5</f>
        <v>15</v>
      </c>
      <c r="C10" s="12">
        <f>5+5</f>
        <v>10</v>
      </c>
      <c r="D10" s="12">
        <f>5+5+5+5</f>
        <v>20</v>
      </c>
      <c r="E10" s="12"/>
      <c r="F10" s="12">
        <f aca="true" t="shared" si="0" ref="F10:F17">5+5+5+5</f>
        <v>20</v>
      </c>
      <c r="G10" s="12">
        <f>5</f>
        <v>5</v>
      </c>
      <c r="H10" s="12">
        <f aca="true" t="shared" si="1" ref="H10:H16">SUM(B10:G10)</f>
        <v>70</v>
      </c>
      <c r="I10" s="12">
        <v>75</v>
      </c>
      <c r="J10" s="13">
        <f aca="true" t="shared" si="2" ref="J10:J17">H10*100/I10</f>
        <v>93.33333333333333</v>
      </c>
      <c r="K10" s="12">
        <v>5</v>
      </c>
      <c r="L10" s="7"/>
      <c r="M10" s="8"/>
      <c r="N10" s="7"/>
      <c r="O10" s="7"/>
      <c r="P10" s="7"/>
      <c r="Q10" s="7"/>
    </row>
    <row r="11" spans="1:17" s="9" customFormat="1" ht="18.75">
      <c r="A11" s="11" t="s">
        <v>6</v>
      </c>
      <c r="B11" s="12">
        <f>5+5+5+5</f>
        <v>20</v>
      </c>
      <c r="C11" s="12">
        <f>4+5+5+5</f>
        <v>19</v>
      </c>
      <c r="D11" s="12">
        <f>5+5+5+5</f>
        <v>20</v>
      </c>
      <c r="E11" s="12">
        <f>5</f>
        <v>5</v>
      </c>
      <c r="F11" s="12">
        <f t="shared" si="0"/>
        <v>20</v>
      </c>
      <c r="G11" s="12">
        <v>10</v>
      </c>
      <c r="H11" s="12">
        <f t="shared" si="1"/>
        <v>94</v>
      </c>
      <c r="I11" s="12">
        <v>100</v>
      </c>
      <c r="J11" s="13">
        <f t="shared" si="2"/>
        <v>94</v>
      </c>
      <c r="K11" s="12">
        <v>4</v>
      </c>
      <c r="L11" s="7"/>
      <c r="M11" s="7"/>
      <c r="N11" s="7"/>
      <c r="O11" s="7"/>
      <c r="P11" s="7"/>
      <c r="Q11" s="7"/>
    </row>
    <row r="12" spans="1:17" s="9" customFormat="1" ht="18.75">
      <c r="A12" s="11" t="s">
        <v>7</v>
      </c>
      <c r="B12" s="12">
        <f>5+5+5+5</f>
        <v>20</v>
      </c>
      <c r="C12" s="12">
        <f>4+5+5+4</f>
        <v>18</v>
      </c>
      <c r="D12" s="12">
        <f>5+5+5+5</f>
        <v>20</v>
      </c>
      <c r="E12" s="12">
        <v>9</v>
      </c>
      <c r="F12" s="12">
        <f t="shared" si="0"/>
        <v>20</v>
      </c>
      <c r="G12" s="12">
        <v>10</v>
      </c>
      <c r="H12" s="12">
        <f t="shared" si="1"/>
        <v>97</v>
      </c>
      <c r="I12" s="12">
        <v>100</v>
      </c>
      <c r="J12" s="13">
        <f t="shared" si="2"/>
        <v>97</v>
      </c>
      <c r="K12" s="12">
        <v>2</v>
      </c>
      <c r="L12" s="7"/>
      <c r="M12" s="7"/>
      <c r="N12" s="7"/>
      <c r="O12" s="7"/>
      <c r="P12" s="7"/>
      <c r="Q12" s="7"/>
    </row>
    <row r="13" spans="1:17" s="9" customFormat="1" ht="39" customHeight="1">
      <c r="A13" s="14" t="s">
        <v>8</v>
      </c>
      <c r="B13" s="12">
        <f>5+5+5</f>
        <v>15</v>
      </c>
      <c r="C13" s="12">
        <f>3</f>
        <v>3</v>
      </c>
      <c r="D13" s="12">
        <f>5+1+3+5</f>
        <v>14</v>
      </c>
      <c r="E13" s="12">
        <f>4+5</f>
        <v>9</v>
      </c>
      <c r="F13" s="12">
        <f t="shared" si="0"/>
        <v>20</v>
      </c>
      <c r="G13" s="12">
        <f>5+5</f>
        <v>10</v>
      </c>
      <c r="H13" s="12">
        <f t="shared" si="1"/>
        <v>71</v>
      </c>
      <c r="I13" s="12">
        <v>80</v>
      </c>
      <c r="J13" s="13">
        <f t="shared" si="2"/>
        <v>88.75</v>
      </c>
      <c r="K13" s="12">
        <v>6</v>
      </c>
      <c r="L13" s="7"/>
      <c r="M13" s="7"/>
      <c r="N13" s="7"/>
      <c r="O13" s="7"/>
      <c r="P13" s="7"/>
      <c r="Q13" s="7"/>
    </row>
    <row r="14" spans="1:17" s="9" customFormat="1" ht="18.75">
      <c r="A14" s="11" t="s">
        <v>9</v>
      </c>
      <c r="B14" s="12">
        <f>5+5+5+5</f>
        <v>20</v>
      </c>
      <c r="C14" s="12">
        <f>4+5+5+3</f>
        <v>17</v>
      </c>
      <c r="D14" s="12">
        <f>5+5+5</f>
        <v>15</v>
      </c>
      <c r="E14" s="12">
        <v>5</v>
      </c>
      <c r="F14" s="12">
        <f t="shared" si="0"/>
        <v>20</v>
      </c>
      <c r="G14" s="12">
        <f>5+5</f>
        <v>10</v>
      </c>
      <c r="H14" s="12">
        <f t="shared" si="1"/>
        <v>87</v>
      </c>
      <c r="I14" s="12">
        <v>100</v>
      </c>
      <c r="J14" s="13">
        <f t="shared" si="2"/>
        <v>87</v>
      </c>
      <c r="K14" s="12">
        <v>7</v>
      </c>
      <c r="L14" s="7"/>
      <c r="M14" s="7"/>
      <c r="N14" s="7"/>
      <c r="O14" s="7"/>
      <c r="P14" s="7"/>
      <c r="Q14" s="7"/>
    </row>
    <row r="15" spans="1:17" s="9" customFormat="1" ht="18.75">
      <c r="A15" s="11" t="s">
        <v>10</v>
      </c>
      <c r="B15" s="12">
        <f>5+5+5</f>
        <v>15</v>
      </c>
      <c r="C15" s="12">
        <f>4+5</f>
        <v>9</v>
      </c>
      <c r="D15" s="12">
        <f>5+5+5</f>
        <v>15</v>
      </c>
      <c r="E15" s="12">
        <v>5</v>
      </c>
      <c r="F15" s="12">
        <f t="shared" si="0"/>
        <v>20</v>
      </c>
      <c r="G15" s="12">
        <v>10</v>
      </c>
      <c r="H15" s="12">
        <f t="shared" si="1"/>
        <v>74</v>
      </c>
      <c r="I15" s="12">
        <v>85</v>
      </c>
      <c r="J15" s="13">
        <f t="shared" si="2"/>
        <v>87.05882352941177</v>
      </c>
      <c r="K15" s="12">
        <v>8</v>
      </c>
      <c r="L15" s="7"/>
      <c r="M15" s="7"/>
      <c r="N15" s="7"/>
      <c r="O15" s="7"/>
      <c r="P15" s="7"/>
      <c r="Q15" s="7"/>
    </row>
    <row r="16" spans="1:17" s="9" customFormat="1" ht="18.75">
      <c r="A16" s="11" t="s">
        <v>11</v>
      </c>
      <c r="B16" s="12">
        <f>5+5</f>
        <v>10</v>
      </c>
      <c r="C16" s="12">
        <v>4</v>
      </c>
      <c r="D16" s="12"/>
      <c r="E16" s="12">
        <f>4+5</f>
        <v>9</v>
      </c>
      <c r="F16" s="12">
        <f t="shared" si="0"/>
        <v>20</v>
      </c>
      <c r="G16" s="12">
        <f>5+5</f>
        <v>10</v>
      </c>
      <c r="H16" s="12">
        <f t="shared" si="1"/>
        <v>53</v>
      </c>
      <c r="I16" s="12">
        <v>55</v>
      </c>
      <c r="J16" s="13">
        <f t="shared" si="2"/>
        <v>96.36363636363636</v>
      </c>
      <c r="K16" s="12">
        <v>3</v>
      </c>
      <c r="L16" s="7"/>
      <c r="M16" s="7"/>
      <c r="N16" s="7"/>
      <c r="O16" s="7"/>
      <c r="P16" s="7"/>
      <c r="Q16" s="7"/>
    </row>
    <row r="17" spans="1:17" s="9" customFormat="1" ht="18.75">
      <c r="A17" s="11" t="s">
        <v>18</v>
      </c>
      <c r="B17" s="12">
        <f>5+5</f>
        <v>10</v>
      </c>
      <c r="C17" s="12">
        <v>4</v>
      </c>
      <c r="D17" s="12">
        <f>5+5+5+5</f>
        <v>20</v>
      </c>
      <c r="E17" s="12">
        <f>5+5</f>
        <v>10</v>
      </c>
      <c r="F17" s="12">
        <f t="shared" si="0"/>
        <v>20</v>
      </c>
      <c r="G17" s="12">
        <f>5+5</f>
        <v>10</v>
      </c>
      <c r="H17" s="12">
        <f>SUM(B17:G17)</f>
        <v>74</v>
      </c>
      <c r="I17" s="12">
        <v>75</v>
      </c>
      <c r="J17" s="13">
        <f t="shared" si="2"/>
        <v>98.66666666666667</v>
      </c>
      <c r="K17" s="12">
        <v>1</v>
      </c>
      <c r="L17" s="7"/>
      <c r="M17" s="7"/>
      <c r="N17" s="7"/>
      <c r="O17" s="7"/>
      <c r="P17" s="7"/>
      <c r="Q17" s="7"/>
    </row>
    <row r="18" spans="1:11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6"/>
    </row>
    <row r="19" spans="1:11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</row>
    <row r="20" spans="1:11" ht="12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</row>
    <row r="21" spans="1:11" ht="12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</row>
    <row r="22" spans="1:11" ht="12.75">
      <c r="A22" s="2"/>
      <c r="B22" s="2"/>
      <c r="D22" s="2"/>
      <c r="E22" s="2"/>
      <c r="F22" s="2"/>
      <c r="G22" s="2"/>
      <c r="H22" s="2"/>
      <c r="I22" s="2"/>
      <c r="J22" s="2"/>
      <c r="K22" s="2"/>
    </row>
    <row r="23" spans="1:11" ht="12.75">
      <c r="A23" s="2"/>
      <c r="B23" s="2"/>
      <c r="D23" s="2"/>
      <c r="E23" s="2"/>
      <c r="F23" s="2"/>
      <c r="G23" s="2"/>
      <c r="H23" s="2"/>
      <c r="I23" s="2"/>
      <c r="J23" s="2"/>
      <c r="K23" s="2"/>
    </row>
    <row r="25" ht="12.75">
      <c r="C25" s="2"/>
    </row>
    <row r="26" ht="12.75">
      <c r="C26" s="2"/>
    </row>
  </sheetData>
  <sheetProtection/>
  <mergeCells count="8">
    <mergeCell ref="A4:P4"/>
    <mergeCell ref="A5:P5"/>
    <mergeCell ref="A7:A8"/>
    <mergeCell ref="H7:H8"/>
    <mergeCell ref="I7:I8"/>
    <mergeCell ref="J7:J8"/>
    <mergeCell ref="K7:K8"/>
    <mergeCell ref="B7:G7"/>
  </mergeCells>
  <printOptions/>
  <pageMargins left="0.75" right="0.75" top="1" bottom="1" header="0.5" footer="0.5"/>
  <pageSetup horizontalDpi="600" verticalDpi="600" orientation="landscape" paperSize="9" scale="54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Poletaeva_VA</dc:creator>
  <cp:keywords/>
  <dc:description/>
  <cp:lastModifiedBy>Администратор ИБ</cp:lastModifiedBy>
  <cp:lastPrinted>2024-05-08T07:56:36Z</cp:lastPrinted>
  <dcterms:created xsi:type="dcterms:W3CDTF">2013-04-11T05:10:14Z</dcterms:created>
  <dcterms:modified xsi:type="dcterms:W3CDTF">2024-05-14T07:20:43Z</dcterms:modified>
  <cp:category/>
  <cp:version/>
  <cp:contentType/>
  <cp:contentStatus/>
</cp:coreProperties>
</file>