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630"/>
  </bookViews>
  <sheets>
    <sheet name="Лист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2" i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F122" l="1"/>
  <c r="C122"/>
  <c r="H122"/>
  <c r="D122"/>
  <c r="G122"/>
  <c r="I122"/>
  <c r="J122" l="1"/>
  <c r="K122" l="1"/>
  <c r="J125" l="1"/>
  <c r="K125" l="1"/>
</calcChain>
</file>

<file path=xl/sharedStrings.xml><?xml version="1.0" encoding="utf-8"?>
<sst xmlns="http://schemas.openxmlformats.org/spreadsheetml/2006/main" count="137" uniqueCount="136">
  <si>
    <t>адрес</t>
  </si>
  <si>
    <t>начислено, ж.фонд</t>
  </si>
  <si>
    <t>пустующие фактическое потребление</t>
  </si>
  <si>
    <t>Фактическое потребление</t>
  </si>
  <si>
    <t>объем отопление  гкал</t>
  </si>
  <si>
    <t>Отопление, руб</t>
  </si>
  <si>
    <t>пустующие площадь,м2</t>
  </si>
  <si>
    <t>пустующие объем отопление , гкал</t>
  </si>
  <si>
    <t>пустующие Отопление, руб</t>
  </si>
  <si>
    <t xml:space="preserve">ОДПУ , дом </t>
  </si>
  <si>
    <t>ОДПУ нежилые  помещ, Гкал</t>
  </si>
  <si>
    <t>ОДПУ жил  помещ, Гкал</t>
  </si>
  <si>
    <t>факт, руб.</t>
  </si>
  <si>
    <t>на м2</t>
  </si>
  <si>
    <t>Белова ул, дом № 1</t>
  </si>
  <si>
    <t>Белова ул, дом № 10</t>
  </si>
  <si>
    <t xml:space="preserve"> Белова ул, дом № 11</t>
  </si>
  <si>
    <t xml:space="preserve"> Белова ул, дом № 12</t>
  </si>
  <si>
    <t xml:space="preserve"> Белова ул, дом № 13</t>
  </si>
  <si>
    <t xml:space="preserve"> Белова ул, дом № 2</t>
  </si>
  <si>
    <t>Белова ул, дом № 4</t>
  </si>
  <si>
    <t xml:space="preserve"> Белова ул, дом № 5</t>
  </si>
  <si>
    <t xml:space="preserve"> Белова ул, дом № 6</t>
  </si>
  <si>
    <t xml:space="preserve"> Белова ул, дом № 7</t>
  </si>
  <si>
    <t xml:space="preserve"> Белова ул, дом № 8</t>
  </si>
  <si>
    <t xml:space="preserve"> Белова ул, дом № 9</t>
  </si>
  <si>
    <t xml:space="preserve"> Белова ул, дом № 9, корпус а</t>
  </si>
  <si>
    <t xml:space="preserve"> Курчатова ул, дом № 13</t>
  </si>
  <si>
    <t xml:space="preserve"> Курчатова ул, дом № 15</t>
  </si>
  <si>
    <t xml:space="preserve"> Курчатова ул, дом № 17</t>
  </si>
  <si>
    <t xml:space="preserve"> Курчатова ул, дом № 19</t>
  </si>
  <si>
    <t>Курчатова ул, дом № 21</t>
  </si>
  <si>
    <t xml:space="preserve"> Курчатова ул, дом № 23</t>
  </si>
  <si>
    <t>Ломоносова ул, дом № 1, корпус 1</t>
  </si>
  <si>
    <t>, Ломоносова ул, дом № 1, корпус 2</t>
  </si>
  <si>
    <t xml:space="preserve"> Ломоносова ул, дом № 1, корпус 3</t>
  </si>
  <si>
    <t xml:space="preserve"> Ломоносова ул, дом № 10</t>
  </si>
  <si>
    <t>Ломоносова ул, дом № 11</t>
  </si>
  <si>
    <t xml:space="preserve"> Ломоносова ул, дом № 12</t>
  </si>
  <si>
    <t xml:space="preserve"> Ломоносова ул, дом № 13</t>
  </si>
  <si>
    <t xml:space="preserve"> Ломоносова ул, дом № 14</t>
  </si>
  <si>
    <t xml:space="preserve"> Ломоносова ул, дом № 15</t>
  </si>
  <si>
    <t xml:space="preserve"> Ломоносова ул, дом № 17</t>
  </si>
  <si>
    <t xml:space="preserve"> Ломоносова ул, дом № 17, корпус а</t>
  </si>
  <si>
    <t xml:space="preserve"> Ломоносова ул, дом № 18</t>
  </si>
  <si>
    <t xml:space="preserve"> Ломоносова ул, дом № 19</t>
  </si>
  <si>
    <t xml:space="preserve"> Ломоносова ул, дом № 2</t>
  </si>
  <si>
    <t xml:space="preserve"> Ломоносова ул, дом № 20</t>
  </si>
  <si>
    <t xml:space="preserve"> Ломоносова ул, дом № 21</t>
  </si>
  <si>
    <t xml:space="preserve"> Ломоносова ул, дом № 22</t>
  </si>
  <si>
    <t>Ломоносова ул, дом № 23</t>
  </si>
  <si>
    <t xml:space="preserve"> Ломоносова ул, дом № 24</t>
  </si>
  <si>
    <t xml:space="preserve"> Ломоносова ул, дом № 25, корпус 1</t>
  </si>
  <si>
    <t>Ломоносова ул, дом № 25, корпус 2</t>
  </si>
  <si>
    <t xml:space="preserve"> Ломоносова ул, дом № 26</t>
  </si>
  <si>
    <t xml:space="preserve"> Ломоносова ул, дом № 26, корпус а</t>
  </si>
  <si>
    <t xml:space="preserve"> Ломоносова ул, дом № 28</t>
  </si>
  <si>
    <t xml:space="preserve"> Ломоносова ул, дом № 28, корпус а</t>
  </si>
  <si>
    <t xml:space="preserve"> Ломоносова ул, дом № 29,</t>
  </si>
  <si>
    <t xml:space="preserve"> Ломоносова ул, дом № 31,</t>
  </si>
  <si>
    <t>Ломоносова ул, дом № 33</t>
  </si>
  <si>
    <t>Ломоносова ул, дом № 35</t>
  </si>
  <si>
    <t xml:space="preserve"> Ломоносова ул, дом № 37</t>
  </si>
  <si>
    <t xml:space="preserve"> Ломоносова ул, дом № 4</t>
  </si>
  <si>
    <t xml:space="preserve"> Ломоносова ул, дом № 6</t>
  </si>
  <si>
    <t>Ломоносова ул, дом № 7</t>
  </si>
  <si>
    <t xml:space="preserve"> Ломоносова ул, дом № 8</t>
  </si>
  <si>
    <t>Ломоносова ул, дом № 9</t>
  </si>
  <si>
    <t xml:space="preserve"> Нивский пр-кт, дом № 1</t>
  </si>
  <si>
    <t>Нивский пр-кт, дом № 10</t>
  </si>
  <si>
    <t>Нивский пр-кт, дом № 11</t>
  </si>
  <si>
    <t xml:space="preserve"> Нивский пр-кт, дом № 13</t>
  </si>
  <si>
    <t xml:space="preserve"> Нивский пр-кт, дом № 14</t>
  </si>
  <si>
    <t>Нивский пр-кт, дом № 15</t>
  </si>
  <si>
    <t>Нивский пр-кт, дом № 16</t>
  </si>
  <si>
    <t xml:space="preserve"> Нивский пр-кт, дом № 2</t>
  </si>
  <si>
    <t>Нивский пр-кт, дом № 3</t>
  </si>
  <si>
    <t xml:space="preserve"> Нивский пр-кт, дом № 4</t>
  </si>
  <si>
    <t>Нивский пр-кт, дом № 5</t>
  </si>
  <si>
    <t>Нивский пр-кт, дом № 6</t>
  </si>
  <si>
    <t>Нивский пр-кт, дом № 7</t>
  </si>
  <si>
    <t xml:space="preserve"> Нивский пр-кт, дом № 8</t>
  </si>
  <si>
    <t xml:space="preserve"> Нивский пр-кт, дом № 9</t>
  </si>
  <si>
    <t xml:space="preserve"> Партизан Заполярья ул, дом № 11</t>
  </si>
  <si>
    <t>Партизан Заполярья ул, дом № 12</t>
  </si>
  <si>
    <t xml:space="preserve"> Партизан Заполярья ул, дом № 13</t>
  </si>
  <si>
    <t xml:space="preserve"> Партизан Заполярья ул, дом № 17</t>
  </si>
  <si>
    <t xml:space="preserve"> Партизан Заполярья ул, дом № 3</t>
  </si>
  <si>
    <t xml:space="preserve"> Партизан Заполярья ул, дом № 4</t>
  </si>
  <si>
    <t xml:space="preserve"> Партизан Заполярья ул, дом № 5</t>
  </si>
  <si>
    <t xml:space="preserve"> Партизан Заполярья ул, дом № 7</t>
  </si>
  <si>
    <t xml:space="preserve"> Партизан Заполярья ул, дом № 8</t>
  </si>
  <si>
    <t xml:space="preserve"> Партизан Заполярья ул, дом № 9</t>
  </si>
  <si>
    <t xml:space="preserve"> Пушкина ул, дом № 14</t>
  </si>
  <si>
    <t>Пушкина ул, дом № 15</t>
  </si>
  <si>
    <t>Пушкина ул, дом № 2</t>
  </si>
  <si>
    <t>Пушкина ул, дом № 4</t>
  </si>
  <si>
    <t>Пушкина ул, дом № 4, корпус а</t>
  </si>
  <si>
    <t>Пушкина ул, дом № 5</t>
  </si>
  <si>
    <t xml:space="preserve"> Пушкина ул, дом № 6</t>
  </si>
  <si>
    <t>Пушкина ул, дом № 7</t>
  </si>
  <si>
    <t>Пушкина ул, дом № 8</t>
  </si>
  <si>
    <t xml:space="preserve"> Сивко ул, дом № 2</t>
  </si>
  <si>
    <t xml:space="preserve"> Сивко ул, дом № 4</t>
  </si>
  <si>
    <t xml:space="preserve"> Строителей ул, дом № 1</t>
  </si>
  <si>
    <t xml:space="preserve"> Строителей ул, дом № 10</t>
  </si>
  <si>
    <t>Строителей ул, дом № 12</t>
  </si>
  <si>
    <t xml:space="preserve"> Строителей ул, дом № 14</t>
  </si>
  <si>
    <t>Строителей ул, дом № 16</t>
  </si>
  <si>
    <t xml:space="preserve"> Строителей ул, дом № 18</t>
  </si>
  <si>
    <t xml:space="preserve"> Строителей ул, дом № 2</t>
  </si>
  <si>
    <t>Строителей ул, дом № 3</t>
  </si>
  <si>
    <t xml:space="preserve"> Строителей ул, дом № 4</t>
  </si>
  <si>
    <t>Строителей ул, дом № 6</t>
  </si>
  <si>
    <t xml:space="preserve"> Строителей ул, дом № 8, корпус а</t>
  </si>
  <si>
    <t xml:space="preserve"> Строителей ул, дом № 8, корпус б</t>
  </si>
  <si>
    <t xml:space="preserve"> Энергетиков ул, дом № 11</t>
  </si>
  <si>
    <t xml:space="preserve"> Энергетиков ул, дом № 19</t>
  </si>
  <si>
    <t xml:space="preserve"> Энергетиков ул, дом № 25, корпус а</t>
  </si>
  <si>
    <t xml:space="preserve"> Энергетиков ул, дом № 25, корпус б</t>
  </si>
  <si>
    <t xml:space="preserve"> Энергетиков ул, дом № 25, корпус в</t>
  </si>
  <si>
    <t>Энергетиков ул, дом № 25, корпус г</t>
  </si>
  <si>
    <t xml:space="preserve"> Энергетиков ул, дом № 29, корпус а</t>
  </si>
  <si>
    <t xml:space="preserve"> Энергетиков ул, дом № 29, корпус б</t>
  </si>
  <si>
    <t xml:space="preserve"> Энергетиков ул, дом № 29, корпус в</t>
  </si>
  <si>
    <t xml:space="preserve"> Энергетиков ул, дом № 29, корпус г</t>
  </si>
  <si>
    <t>Энергетиков ул, дом № 31</t>
  </si>
  <si>
    <t>ИТОГО</t>
  </si>
  <si>
    <t>Корректировка размера платы по отоплению за 2021год</t>
  </si>
  <si>
    <t>Нивский пр., дом №12</t>
  </si>
  <si>
    <t xml:space="preserve"> Ломоносова ул, дом № 16</t>
  </si>
  <si>
    <t>без корретировки</t>
  </si>
  <si>
    <t xml:space="preserve">минусовая </t>
  </si>
  <si>
    <t>плюс до 150</t>
  </si>
  <si>
    <t>свыше 150</t>
  </si>
  <si>
    <t>Курчатова, д.24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</si>
</sst>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0"/>
    <numFmt numFmtId="167" formatCode="#,##0.00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rgb="FFFF0000"/>
      <name val="Arial Cyr"/>
      <charset val="204"/>
    </font>
    <font>
      <sz val="11"/>
      <name val="Calibri"/>
      <family val="2"/>
      <charset val="204"/>
      <scheme val="minor"/>
    </font>
    <font>
      <b/>
      <sz val="9"/>
      <color indexed="64"/>
      <name val="Tahoma"/>
      <family val="2"/>
    </font>
    <font>
      <b/>
      <sz val="9"/>
      <color rgb="FFFF0000"/>
      <name val="Tahoma"/>
      <family val="2"/>
    </font>
    <font>
      <b/>
      <i/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106">
    <xf numFmtId="0" fontId="0" fillId="0" borderId="0" xfId="0"/>
    <xf numFmtId="0" fontId="2" fillId="0" borderId="0" xfId="0" applyFont="1" applyFill="1"/>
    <xf numFmtId="0" fontId="3" fillId="0" borderId="0" xfId="0" applyFont="1" applyFill="1"/>
    <xf numFmtId="2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9" fillId="0" borderId="0" xfId="0" applyFont="1" applyFill="1"/>
    <xf numFmtId="0" fontId="2" fillId="0" borderId="13" xfId="0" applyFont="1" applyFill="1" applyBorder="1"/>
    <xf numFmtId="0" fontId="10" fillId="0" borderId="15" xfId="0" applyFont="1" applyFill="1" applyBorder="1" applyAlignment="1">
      <alignment horizontal="center" vertical="top" wrapText="1" readingOrder="1"/>
    </xf>
    <xf numFmtId="0" fontId="10" fillId="0" borderId="1" xfId="0" applyFont="1" applyFill="1" applyBorder="1" applyAlignment="1">
      <alignment horizontal="center" vertical="top" wrapText="1" readingOrder="1"/>
    </xf>
    <xf numFmtId="0" fontId="11" fillId="0" borderId="4" xfId="0" applyFont="1" applyFill="1" applyBorder="1" applyAlignment="1">
      <alignment horizontal="center" vertical="top" wrapText="1" readingOrder="1"/>
    </xf>
    <xf numFmtId="1" fontId="11" fillId="0" borderId="4" xfId="0" applyNumberFormat="1" applyFont="1" applyFill="1" applyBorder="1" applyAlignment="1">
      <alignment horizontal="center" vertical="top" wrapText="1" readingOrder="1"/>
    </xf>
    <xf numFmtId="0" fontId="10" fillId="0" borderId="5" xfId="0" applyFont="1" applyFill="1" applyBorder="1" applyAlignment="1">
      <alignment horizontal="center" vertical="top" wrapText="1" readingOrder="1"/>
    </xf>
    <xf numFmtId="0" fontId="11" fillId="0" borderId="14" xfId="0" applyFont="1" applyFill="1" applyBorder="1" applyAlignment="1">
      <alignment horizontal="center" vertical="top" wrapText="1" readingOrder="1"/>
    </xf>
    <xf numFmtId="0" fontId="10" fillId="0" borderId="16" xfId="0" applyFont="1" applyFill="1" applyBorder="1" applyAlignment="1">
      <alignment horizontal="center" vertical="top" wrapText="1" readingOrder="1"/>
    </xf>
    <xf numFmtId="0" fontId="0" fillId="0" borderId="12" xfId="0" applyFill="1" applyBorder="1"/>
    <xf numFmtId="164" fontId="4" fillId="0" borderId="17" xfId="0" applyNumberFormat="1" applyFont="1" applyFill="1" applyBorder="1" applyAlignment="1">
      <alignment horizontal="left" vertical="top" wrapText="1"/>
    </xf>
    <xf numFmtId="164" fontId="4" fillId="0" borderId="12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/>
    <xf numFmtId="164" fontId="13" fillId="0" borderId="12" xfId="0" applyNumberFormat="1" applyFont="1" applyFill="1" applyBorder="1"/>
    <xf numFmtId="164" fontId="12" fillId="0" borderId="12" xfId="0" applyNumberFormat="1" applyFont="1" applyFill="1" applyBorder="1"/>
    <xf numFmtId="2" fontId="12" fillId="0" borderId="12" xfId="0" applyNumberFormat="1" applyFont="1" applyFill="1" applyBorder="1"/>
    <xf numFmtId="43" fontId="12" fillId="0" borderId="12" xfId="1" applyFont="1" applyFill="1" applyBorder="1"/>
    <xf numFmtId="167" fontId="12" fillId="0" borderId="12" xfId="0" applyNumberFormat="1" applyFont="1" applyFill="1" applyBorder="1"/>
    <xf numFmtId="0" fontId="14" fillId="0" borderId="0" xfId="0" applyFont="1" applyFill="1"/>
    <xf numFmtId="0" fontId="15" fillId="0" borderId="0" xfId="0" applyFont="1" applyFill="1"/>
    <xf numFmtId="2" fontId="0" fillId="0" borderId="8" xfId="0" applyNumberFormat="1" applyFill="1" applyBorder="1"/>
    <xf numFmtId="4" fontId="0" fillId="0" borderId="8" xfId="0" applyNumberForma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7" fontId="5" fillId="0" borderId="0" xfId="0" applyNumberFormat="1" applyFont="1" applyFill="1"/>
    <xf numFmtId="0" fontId="0" fillId="0" borderId="0" xfId="0" applyFill="1" applyBorder="1"/>
    <xf numFmtId="0" fontId="17" fillId="0" borderId="0" xfId="0" applyFont="1" applyFill="1"/>
    <xf numFmtId="0" fontId="20" fillId="0" borderId="0" xfId="0" applyFont="1" applyFill="1"/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18" fillId="0" borderId="8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7" xfId="0" applyNumberFormat="1" applyFont="1" applyFill="1" applyBorder="1"/>
    <xf numFmtId="0" fontId="4" fillId="0" borderId="12" xfId="0" applyNumberFormat="1" applyFont="1" applyFill="1" applyBorder="1"/>
    <xf numFmtId="164" fontId="4" fillId="0" borderId="17" xfId="0" applyNumberFormat="1" applyFont="1" applyFill="1" applyBorder="1"/>
    <xf numFmtId="4" fontId="17" fillId="0" borderId="17" xfId="0" applyNumberFormat="1" applyFont="1" applyFill="1" applyBorder="1" applyAlignment="1">
      <alignment horizontal="right" vertical="top"/>
    </xf>
    <xf numFmtId="4" fontId="4" fillId="0" borderId="17" xfId="0" applyNumberFormat="1" applyFont="1" applyFill="1" applyBorder="1" applyAlignment="1">
      <alignment horizontal="right" vertical="top"/>
    </xf>
    <xf numFmtId="4" fontId="17" fillId="0" borderId="12" xfId="0" applyNumberFormat="1" applyFont="1" applyFill="1" applyBorder="1" applyAlignment="1">
      <alignment horizontal="right" vertical="top"/>
    </xf>
    <xf numFmtId="0" fontId="4" fillId="0" borderId="17" xfId="0" applyFont="1" applyFill="1" applyBorder="1"/>
    <xf numFmtId="164" fontId="4" fillId="0" borderId="12" xfId="0" applyNumberFormat="1" applyFont="1" applyFill="1" applyBorder="1"/>
    <xf numFmtId="4" fontId="4" fillId="0" borderId="12" xfId="0" applyNumberFormat="1" applyFont="1" applyFill="1" applyBorder="1" applyAlignment="1">
      <alignment horizontal="right" vertical="top"/>
    </xf>
    <xf numFmtId="0" fontId="19" fillId="0" borderId="0" xfId="0" applyFont="1" applyFill="1"/>
    <xf numFmtId="167" fontId="17" fillId="0" borderId="12" xfId="0" applyNumberFormat="1" applyFont="1" applyFill="1" applyBorder="1" applyAlignment="1">
      <alignment horizontal="right" vertical="top"/>
    </xf>
    <xf numFmtId="0" fontId="10" fillId="0" borderId="18" xfId="0" applyFont="1" applyFill="1" applyBorder="1" applyAlignment="1">
      <alignment horizontal="center" vertical="top" wrapText="1" readingOrder="1"/>
    </xf>
    <xf numFmtId="2" fontId="4" fillId="0" borderId="12" xfId="0" applyNumberFormat="1" applyFont="1" applyFill="1" applyBorder="1"/>
    <xf numFmtId="0" fontId="4" fillId="2" borderId="12" xfId="0" applyNumberFormat="1" applyFont="1" applyFill="1" applyBorder="1"/>
    <xf numFmtId="164" fontId="4" fillId="2" borderId="12" xfId="0" applyNumberFormat="1" applyFont="1" applyFill="1" applyBorder="1" applyAlignment="1">
      <alignment horizontal="left" vertical="top" wrapText="1"/>
    </xf>
    <xf numFmtId="164" fontId="4" fillId="2" borderId="12" xfId="0" applyNumberFormat="1" applyFont="1" applyFill="1" applyBorder="1"/>
    <xf numFmtId="4" fontId="17" fillId="2" borderId="17" xfId="0" applyNumberFormat="1" applyFont="1" applyFill="1" applyBorder="1" applyAlignment="1">
      <alignment horizontal="right" vertical="top"/>
    </xf>
    <xf numFmtId="4" fontId="4" fillId="2" borderId="12" xfId="0" applyNumberFormat="1" applyFont="1" applyFill="1" applyBorder="1" applyAlignment="1">
      <alignment horizontal="right" vertical="top"/>
    </xf>
    <xf numFmtId="4" fontId="17" fillId="2" borderId="12" xfId="0" applyNumberFormat="1" applyFont="1" applyFill="1" applyBorder="1" applyAlignment="1">
      <alignment horizontal="right" vertical="top"/>
    </xf>
    <xf numFmtId="164" fontId="4" fillId="2" borderId="17" xfId="0" applyNumberFormat="1" applyFont="1" applyFill="1" applyBorder="1"/>
    <xf numFmtId="0" fontId="4" fillId="2" borderId="17" xfId="0" applyFont="1" applyFill="1" applyBorder="1"/>
    <xf numFmtId="0" fontId="4" fillId="3" borderId="12" xfId="0" applyNumberFormat="1" applyFont="1" applyFill="1" applyBorder="1"/>
    <xf numFmtId="164" fontId="4" fillId="3" borderId="12" xfId="0" applyNumberFormat="1" applyFont="1" applyFill="1" applyBorder="1" applyAlignment="1">
      <alignment horizontal="left" vertical="top" wrapText="1"/>
    </xf>
    <xf numFmtId="164" fontId="4" fillId="3" borderId="12" xfId="0" applyNumberFormat="1" applyFont="1" applyFill="1" applyBorder="1"/>
    <xf numFmtId="4" fontId="17" fillId="3" borderId="17" xfId="0" applyNumberFormat="1" applyFont="1" applyFill="1" applyBorder="1" applyAlignment="1">
      <alignment horizontal="right" vertical="top"/>
    </xf>
    <xf numFmtId="4" fontId="4" fillId="3" borderId="12" xfId="0" applyNumberFormat="1" applyFont="1" applyFill="1" applyBorder="1" applyAlignment="1">
      <alignment horizontal="right" vertical="top"/>
    </xf>
    <xf numFmtId="4" fontId="17" fillId="3" borderId="12" xfId="0" applyNumberFormat="1" applyFont="1" applyFill="1" applyBorder="1" applyAlignment="1">
      <alignment horizontal="right" vertical="top"/>
    </xf>
    <xf numFmtId="164" fontId="4" fillId="3" borderId="17" xfId="0" applyNumberFormat="1" applyFont="1" applyFill="1" applyBorder="1"/>
    <xf numFmtId="0" fontId="4" fillId="3" borderId="17" xfId="0" applyFont="1" applyFill="1" applyBorder="1"/>
    <xf numFmtId="4" fontId="0" fillId="3" borderId="17" xfId="0" applyNumberFormat="1" applyFill="1" applyBorder="1" applyAlignment="1">
      <alignment horizontal="right" vertical="top"/>
    </xf>
    <xf numFmtId="4" fontId="9" fillId="3" borderId="12" xfId="0" applyNumberFormat="1" applyFont="1" applyFill="1" applyBorder="1" applyAlignment="1">
      <alignment horizontal="right" vertical="top"/>
    </xf>
    <xf numFmtId="164" fontId="21" fillId="3" borderId="17" xfId="0" applyNumberFormat="1" applyFont="1" applyFill="1" applyBorder="1"/>
    <xf numFmtId="164" fontId="9" fillId="3" borderId="17" xfId="0" applyNumberFormat="1" applyFont="1" applyFill="1" applyBorder="1"/>
    <xf numFmtId="0" fontId="9" fillId="3" borderId="17" xfId="0" applyFont="1" applyFill="1" applyBorder="1"/>
    <xf numFmtId="164" fontId="9" fillId="3" borderId="12" xfId="0" applyNumberFormat="1" applyFont="1" applyFill="1" applyBorder="1"/>
    <xf numFmtId="0" fontId="4" fillId="4" borderId="12" xfId="0" applyNumberFormat="1" applyFont="1" applyFill="1" applyBorder="1"/>
    <xf numFmtId="164" fontId="4" fillId="4" borderId="12" xfId="0" applyNumberFormat="1" applyFont="1" applyFill="1" applyBorder="1" applyAlignment="1">
      <alignment horizontal="left" vertical="top" wrapText="1"/>
    </xf>
    <xf numFmtId="164" fontId="4" fillId="4" borderId="12" xfId="0" applyNumberFormat="1" applyFont="1" applyFill="1" applyBorder="1"/>
    <xf numFmtId="4" fontId="17" fillId="4" borderId="17" xfId="0" applyNumberFormat="1" applyFont="1" applyFill="1" applyBorder="1" applyAlignment="1">
      <alignment horizontal="right" vertical="top"/>
    </xf>
    <xf numFmtId="4" fontId="4" fillId="4" borderId="12" xfId="0" applyNumberFormat="1" applyFont="1" applyFill="1" applyBorder="1" applyAlignment="1">
      <alignment horizontal="right" vertical="top"/>
    </xf>
    <xf numFmtId="4" fontId="17" fillId="4" borderId="12" xfId="0" applyNumberFormat="1" applyFont="1" applyFill="1" applyBorder="1" applyAlignment="1">
      <alignment horizontal="right" vertical="top"/>
    </xf>
    <xf numFmtId="164" fontId="4" fillId="4" borderId="17" xfId="0" applyNumberFormat="1" applyFont="1" applyFill="1" applyBorder="1"/>
    <xf numFmtId="0" fontId="4" fillId="4" borderId="17" xfId="0" applyFont="1" applyFill="1" applyBorder="1"/>
    <xf numFmtId="0" fontId="17" fillId="4" borderId="0" xfId="0" applyFont="1" applyFill="1"/>
    <xf numFmtId="0" fontId="4" fillId="5" borderId="12" xfId="0" applyNumberFormat="1" applyFont="1" applyFill="1" applyBorder="1"/>
    <xf numFmtId="164" fontId="4" fillId="5" borderId="12" xfId="0" applyNumberFormat="1" applyFont="1" applyFill="1" applyBorder="1" applyAlignment="1">
      <alignment horizontal="left" vertical="top" wrapText="1"/>
    </xf>
    <xf numFmtId="164" fontId="4" fillId="5" borderId="12" xfId="0" applyNumberFormat="1" applyFont="1" applyFill="1" applyBorder="1"/>
    <xf numFmtId="4" fontId="17" fillId="5" borderId="17" xfId="0" applyNumberFormat="1" applyFont="1" applyFill="1" applyBorder="1" applyAlignment="1">
      <alignment horizontal="right" vertical="top"/>
    </xf>
    <xf numFmtId="4" fontId="4" fillId="5" borderId="12" xfId="0" applyNumberFormat="1" applyFont="1" applyFill="1" applyBorder="1" applyAlignment="1">
      <alignment horizontal="right" vertical="top"/>
    </xf>
    <xf numFmtId="4" fontId="17" fillId="5" borderId="12" xfId="0" applyNumberFormat="1" applyFont="1" applyFill="1" applyBorder="1" applyAlignment="1">
      <alignment horizontal="right" vertical="top"/>
    </xf>
    <xf numFmtId="164" fontId="4" fillId="5" borderId="17" xfId="0" applyNumberFormat="1" applyFont="1" applyFill="1" applyBorder="1"/>
    <xf numFmtId="0" fontId="4" fillId="5" borderId="17" xfId="0" applyFont="1" applyFill="1" applyBorder="1"/>
    <xf numFmtId="0" fontId="22" fillId="0" borderId="3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47A~1/AppData/Local/Temp/3.&#1050;&#1086;&#1088;&#1088;&#1077;&#1082;&#1090;&#1080;&#1088;&#1086;&#1074;&#1082;&#1072;%202021%20&#1088;&#1072;&#1089;&#1095;&#1077;&#1090;%20%20&#1073;&#1077;&#1079;%20&#1052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 без межотопит"/>
      <sheetName val="июль"/>
      <sheetName val="август"/>
      <sheetName val="сентябрь без межотопит."/>
      <sheetName val="октябрь"/>
      <sheetName val="ноябрь"/>
      <sheetName val="декабрь"/>
      <sheetName val="свод"/>
      <sheetName val="Лом 16,нив 14 "/>
      <sheetName val="расчет МКД"/>
      <sheetName val="больше 150"/>
      <sheetName val="Нив 12"/>
      <sheetName val="средние 2022"/>
      <sheetName val="электрообог"/>
      <sheetName val="норматив"/>
      <sheetName val="средние расчет"/>
      <sheetName val="46ТЭ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0">
          <cell r="P120">
            <v>92117.731741279465</v>
          </cell>
          <cell r="Q120">
            <v>327284167.92999995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tabSelected="1" topLeftCell="B109" workbookViewId="0">
      <selection activeCell="M1" sqref="M1:M1048576"/>
    </sheetView>
  </sheetViews>
  <sheetFormatPr defaultColWidth="9.1796875" defaultRowHeight="15.5"/>
  <cols>
    <col min="1" max="1" width="7.54296875" style="14" customWidth="1"/>
    <col min="2" max="2" width="36" style="14" customWidth="1"/>
    <col min="3" max="3" width="15.1796875" style="3" hidden="1" customWidth="1"/>
    <col min="4" max="4" width="22.1796875" style="3" hidden="1" customWidth="1"/>
    <col min="5" max="5" width="13" style="3" hidden="1" customWidth="1"/>
    <col min="6" max="6" width="14.1796875" style="5" hidden="1" customWidth="1"/>
    <col min="7" max="7" width="15" style="3" hidden="1" customWidth="1"/>
    <col min="8" max="8" width="14.7265625" style="4" hidden="1" customWidth="1"/>
    <col min="9" max="9" width="12.1796875" style="6" hidden="1" customWidth="1"/>
    <col min="10" max="10" width="13.54296875" style="4" hidden="1" customWidth="1"/>
    <col min="11" max="11" width="17.54296875" style="4" hidden="1" customWidth="1"/>
    <col min="12" max="12" width="21.26953125" style="4" customWidth="1"/>
    <col min="13" max="16384" width="9.1796875" style="4"/>
  </cols>
  <sheetData>
    <row r="1" spans="1:12" ht="22.5">
      <c r="A1" s="1"/>
      <c r="B1" s="2" t="s">
        <v>128</v>
      </c>
    </row>
    <row r="2" spans="1:12" ht="20.5" thickBot="1">
      <c r="A2" s="1"/>
      <c r="B2" s="7"/>
      <c r="H2" s="8"/>
      <c r="I2" s="9"/>
    </row>
    <row r="3" spans="1:12" s="41" customFormat="1" ht="18" thickBot="1">
      <c r="A3" s="10"/>
      <c r="B3" s="11" t="s">
        <v>0</v>
      </c>
      <c r="C3" s="101" t="s">
        <v>1</v>
      </c>
      <c r="D3" s="102"/>
      <c r="E3" s="104" t="s">
        <v>2</v>
      </c>
      <c r="F3" s="104"/>
      <c r="G3" s="105"/>
      <c r="H3" s="101" t="s">
        <v>3</v>
      </c>
      <c r="I3" s="102"/>
      <c r="J3" s="102"/>
      <c r="K3" s="103"/>
      <c r="L3" s="99"/>
    </row>
    <row r="4" spans="1:12" s="1" customFormat="1" ht="62.5" thickBot="1">
      <c r="A4" s="12"/>
      <c r="B4" s="13"/>
      <c r="C4" s="42" t="s">
        <v>4</v>
      </c>
      <c r="D4" s="43" t="s">
        <v>5</v>
      </c>
      <c r="E4" s="42" t="s">
        <v>6</v>
      </c>
      <c r="F4" s="42" t="s">
        <v>7</v>
      </c>
      <c r="G4" s="43" t="s">
        <v>8</v>
      </c>
      <c r="H4" s="44" t="s">
        <v>9</v>
      </c>
      <c r="I4" s="45" t="s">
        <v>10</v>
      </c>
      <c r="J4" s="46" t="s">
        <v>11</v>
      </c>
      <c r="K4" s="44" t="s">
        <v>12</v>
      </c>
      <c r="L4" s="46" t="s">
        <v>13</v>
      </c>
    </row>
    <row r="5" spans="1:12" ht="24.75" customHeight="1" thickBot="1">
      <c r="A5" s="10">
        <v>1</v>
      </c>
      <c r="B5" s="15">
        <v>2</v>
      </c>
      <c r="C5" s="16">
        <v>9</v>
      </c>
      <c r="D5" s="17">
        <v>10</v>
      </c>
      <c r="E5" s="18">
        <v>11</v>
      </c>
      <c r="F5" s="19">
        <v>12</v>
      </c>
      <c r="G5" s="18">
        <v>13</v>
      </c>
      <c r="H5" s="20">
        <v>14</v>
      </c>
      <c r="I5" s="21">
        <v>15</v>
      </c>
      <c r="J5" s="22">
        <v>16</v>
      </c>
      <c r="K5" s="17">
        <v>17</v>
      </c>
      <c r="L5" s="58">
        <v>10</v>
      </c>
    </row>
    <row r="6" spans="1:12" s="40" customFormat="1" ht="14">
      <c r="A6" s="47">
        <v>1</v>
      </c>
      <c r="B6" s="24" t="s">
        <v>14</v>
      </c>
      <c r="C6" s="49">
        <v>468.97013885034431</v>
      </c>
      <c r="D6" s="50">
        <v>1666202.62</v>
      </c>
      <c r="E6" s="51"/>
      <c r="F6" s="50">
        <v>0</v>
      </c>
      <c r="G6" s="50">
        <v>0</v>
      </c>
      <c r="H6" s="52">
        <v>491.1019799193549</v>
      </c>
      <c r="I6" s="52">
        <v>0</v>
      </c>
      <c r="J6" s="49">
        <v>491.1019799193549</v>
      </c>
      <c r="K6" s="53">
        <v>1744831.31</v>
      </c>
      <c r="L6" s="49">
        <v>44.01</v>
      </c>
    </row>
    <row r="7" spans="1:12" s="40" customFormat="1" ht="14">
      <c r="A7" s="48">
        <f>A6+1</f>
        <v>2</v>
      </c>
      <c r="B7" s="25" t="s">
        <v>15</v>
      </c>
      <c r="C7" s="54">
        <v>572.09138918457938</v>
      </c>
      <c r="D7" s="50">
        <v>2032580.0999999999</v>
      </c>
      <c r="E7" s="55"/>
      <c r="F7" s="52">
        <v>0</v>
      </c>
      <c r="G7" s="52">
        <v>0</v>
      </c>
      <c r="H7" s="52">
        <v>649.47968138172052</v>
      </c>
      <c r="I7" s="52">
        <v>0</v>
      </c>
      <c r="J7" s="49">
        <v>649.47968138172052</v>
      </c>
      <c r="K7" s="53">
        <v>2307529.87</v>
      </c>
      <c r="L7" s="54">
        <v>134.35</v>
      </c>
    </row>
    <row r="8" spans="1:12" s="40" customFormat="1" ht="14">
      <c r="A8" s="48">
        <f t="shared" ref="A8:A71" si="0">A7+1</f>
        <v>3</v>
      </c>
      <c r="B8" s="25" t="s">
        <v>16</v>
      </c>
      <c r="C8" s="54">
        <v>643.57052678805155</v>
      </c>
      <c r="D8" s="50">
        <v>2286532</v>
      </c>
      <c r="E8" s="55"/>
      <c r="F8" s="52">
        <v>0</v>
      </c>
      <c r="G8" s="52">
        <v>0</v>
      </c>
      <c r="H8" s="52">
        <v>646.60185421190477</v>
      </c>
      <c r="I8" s="52">
        <v>0</v>
      </c>
      <c r="J8" s="49">
        <v>646.60185421190477</v>
      </c>
      <c r="K8" s="53">
        <v>2297305.2599999998</v>
      </c>
      <c r="L8" s="54">
        <v>5.2</v>
      </c>
    </row>
    <row r="9" spans="1:12" s="40" customFormat="1" ht="14">
      <c r="A9" s="48">
        <f t="shared" si="0"/>
        <v>4</v>
      </c>
      <c r="B9" s="25" t="s">
        <v>17</v>
      </c>
      <c r="C9" s="54">
        <v>612.94091031244989</v>
      </c>
      <c r="D9" s="50">
        <v>2177715.12</v>
      </c>
      <c r="E9" s="55"/>
      <c r="F9" s="52">
        <v>0</v>
      </c>
      <c r="G9" s="52">
        <v>0</v>
      </c>
      <c r="H9" s="52">
        <v>617.71085900000003</v>
      </c>
      <c r="I9" s="52">
        <v>0</v>
      </c>
      <c r="J9" s="49">
        <v>617.71085900000003</v>
      </c>
      <c r="K9" s="53">
        <v>2194658.73</v>
      </c>
      <c r="L9" s="54">
        <v>8.24</v>
      </c>
    </row>
    <row r="10" spans="1:12" s="40" customFormat="1" ht="14">
      <c r="A10" s="48">
        <f t="shared" si="0"/>
        <v>5</v>
      </c>
      <c r="B10" s="25" t="s">
        <v>18</v>
      </c>
      <c r="C10" s="54">
        <v>540.58450785698403</v>
      </c>
      <c r="D10" s="50">
        <v>1920634.9200000002</v>
      </c>
      <c r="E10" s="55"/>
      <c r="F10" s="52">
        <v>0</v>
      </c>
      <c r="G10" s="52">
        <v>0</v>
      </c>
      <c r="H10" s="52">
        <v>607.12283783333339</v>
      </c>
      <c r="I10" s="52">
        <v>0</v>
      </c>
      <c r="J10" s="49">
        <v>607.12283783333339</v>
      </c>
      <c r="K10" s="53">
        <v>2157040.66</v>
      </c>
      <c r="L10" s="54">
        <v>113.73</v>
      </c>
    </row>
    <row r="11" spans="1:12" s="40" customFormat="1" ht="14">
      <c r="A11" s="48">
        <f t="shared" si="0"/>
        <v>6</v>
      </c>
      <c r="B11" s="25" t="s">
        <v>19</v>
      </c>
      <c r="C11" s="54">
        <v>790.56564585450144</v>
      </c>
      <c r="D11" s="50">
        <v>2808790.82</v>
      </c>
      <c r="E11" s="55"/>
      <c r="F11" s="52">
        <v>0</v>
      </c>
      <c r="G11" s="52">
        <v>0</v>
      </c>
      <c r="H11" s="52">
        <v>904.48801509677423</v>
      </c>
      <c r="I11" s="52">
        <v>0</v>
      </c>
      <c r="J11" s="49">
        <v>904.48801509677423</v>
      </c>
      <c r="K11" s="53">
        <v>3213546.42</v>
      </c>
      <c r="L11" s="54">
        <v>120.29</v>
      </c>
    </row>
    <row r="12" spans="1:12" s="40" customFormat="1" ht="14">
      <c r="A12" s="48">
        <f t="shared" si="0"/>
        <v>7</v>
      </c>
      <c r="B12" s="25" t="s">
        <v>20</v>
      </c>
      <c r="C12" s="54">
        <v>828.09294862492231</v>
      </c>
      <c r="D12" s="50">
        <v>2942120.9499999993</v>
      </c>
      <c r="E12" s="55"/>
      <c r="F12" s="52">
        <v>0</v>
      </c>
      <c r="G12" s="52">
        <v>0</v>
      </c>
      <c r="H12" s="52">
        <v>922.89698180599078</v>
      </c>
      <c r="I12" s="52">
        <v>0</v>
      </c>
      <c r="J12" s="49">
        <v>922.89698180599078</v>
      </c>
      <c r="K12" s="53">
        <v>3278951.46</v>
      </c>
      <c r="L12" s="54">
        <v>100.39</v>
      </c>
    </row>
    <row r="13" spans="1:12" s="40" customFormat="1" ht="14">
      <c r="A13" s="48">
        <f t="shared" si="0"/>
        <v>8</v>
      </c>
      <c r="B13" s="25" t="s">
        <v>21</v>
      </c>
      <c r="C13" s="54">
        <v>790.14122713621873</v>
      </c>
      <c r="D13" s="50">
        <v>2807286.4499999997</v>
      </c>
      <c r="E13" s="55">
        <v>43</v>
      </c>
      <c r="F13" s="52">
        <v>1.1585999999999999</v>
      </c>
      <c r="G13" s="52">
        <v>4116.38</v>
      </c>
      <c r="H13" s="52">
        <v>874.44199066666681</v>
      </c>
      <c r="I13" s="52">
        <v>0</v>
      </c>
      <c r="J13" s="49">
        <v>874.44199066666681</v>
      </c>
      <c r="K13" s="53">
        <v>3106796.2</v>
      </c>
      <c r="L13" s="54">
        <v>89.68</v>
      </c>
    </row>
    <row r="14" spans="1:12" s="40" customFormat="1" ht="14">
      <c r="A14" s="68">
        <f t="shared" si="0"/>
        <v>9</v>
      </c>
      <c r="B14" s="69" t="s">
        <v>22</v>
      </c>
      <c r="C14" s="70">
        <v>684.24828840183625</v>
      </c>
      <c r="D14" s="71">
        <v>2431056.2399999998</v>
      </c>
      <c r="E14" s="72"/>
      <c r="F14" s="73">
        <v>0</v>
      </c>
      <c r="G14" s="73">
        <v>0</v>
      </c>
      <c r="H14" s="73">
        <v>652.49838839247309</v>
      </c>
      <c r="I14" s="73">
        <v>0</v>
      </c>
      <c r="J14" s="74">
        <v>652.49838839247309</v>
      </c>
      <c r="K14" s="75">
        <v>2318255</v>
      </c>
      <c r="L14" s="70">
        <v>-54.95</v>
      </c>
    </row>
    <row r="15" spans="1:12" s="40" customFormat="1" ht="14">
      <c r="A15" s="48">
        <f t="shared" si="0"/>
        <v>10</v>
      </c>
      <c r="B15" s="25" t="s">
        <v>23</v>
      </c>
      <c r="C15" s="54">
        <v>550.79837140468749</v>
      </c>
      <c r="D15" s="50">
        <v>1956922.7600000002</v>
      </c>
      <c r="E15" s="55">
        <v>43.2</v>
      </c>
      <c r="F15" s="52">
        <v>1.768322580645161</v>
      </c>
      <c r="G15" s="52">
        <v>6282.65</v>
      </c>
      <c r="H15" s="52">
        <v>630.81666274193549</v>
      </c>
      <c r="I15" s="52">
        <v>0</v>
      </c>
      <c r="J15" s="49">
        <v>630.81666274193549</v>
      </c>
      <c r="K15" s="53">
        <v>2241222.21</v>
      </c>
      <c r="L15" s="54">
        <v>135.16</v>
      </c>
    </row>
    <row r="16" spans="1:12" s="40" customFormat="1" ht="14">
      <c r="A16" s="100">
        <f t="shared" si="0"/>
        <v>11</v>
      </c>
      <c r="B16" s="25" t="s">
        <v>24</v>
      </c>
      <c r="C16" s="54">
        <v>1102.1116210915623</v>
      </c>
      <c r="D16" s="50">
        <v>3915681.2399999988</v>
      </c>
      <c r="E16" s="55"/>
      <c r="F16" s="52">
        <v>0</v>
      </c>
      <c r="G16" s="52">
        <v>0</v>
      </c>
      <c r="H16" s="52">
        <v>1149.7808221642856</v>
      </c>
      <c r="I16" s="52">
        <v>0</v>
      </c>
      <c r="J16" s="49">
        <v>1149.7808221642856</v>
      </c>
      <c r="K16" s="53">
        <v>4085044.79</v>
      </c>
      <c r="L16" s="54">
        <v>39.44</v>
      </c>
    </row>
    <row r="17" spans="1:12" s="56" customFormat="1" ht="14">
      <c r="A17" s="48">
        <f>A16+1</f>
        <v>12</v>
      </c>
      <c r="B17" s="25" t="s">
        <v>25</v>
      </c>
      <c r="C17" s="54">
        <v>563.61102512039497</v>
      </c>
      <c r="D17" s="50">
        <v>2002444.5000000005</v>
      </c>
      <c r="E17" s="55"/>
      <c r="F17" s="52">
        <v>0</v>
      </c>
      <c r="G17" s="52">
        <v>0</v>
      </c>
      <c r="H17" s="52">
        <v>650.06417670430119</v>
      </c>
      <c r="I17" s="52">
        <v>0</v>
      </c>
      <c r="J17" s="49">
        <v>650.06417670430119</v>
      </c>
      <c r="K17" s="53">
        <v>2309606.5099999998</v>
      </c>
      <c r="L17" s="54">
        <v>148.26</v>
      </c>
    </row>
    <row r="18" spans="1:12" s="40" customFormat="1" ht="14">
      <c r="A18" s="60">
        <f t="shared" si="0"/>
        <v>13</v>
      </c>
      <c r="B18" s="61" t="s">
        <v>26</v>
      </c>
      <c r="C18" s="62">
        <v>540.93997586190403</v>
      </c>
      <c r="D18" s="63">
        <v>1921903.1400000004</v>
      </c>
      <c r="E18" s="64"/>
      <c r="F18" s="65">
        <v>0</v>
      </c>
      <c r="G18" s="65">
        <v>0</v>
      </c>
      <c r="H18" s="65">
        <v>641.23582181720428</v>
      </c>
      <c r="I18" s="65">
        <v>0</v>
      </c>
      <c r="J18" s="66">
        <v>641.23582181720428</v>
      </c>
      <c r="K18" s="67">
        <v>2278240.34</v>
      </c>
      <c r="L18" s="62">
        <v>172.45</v>
      </c>
    </row>
    <row r="19" spans="1:12" s="40" customFormat="1" ht="14">
      <c r="A19" s="68">
        <f t="shared" si="0"/>
        <v>14</v>
      </c>
      <c r="B19" s="69" t="s">
        <v>27</v>
      </c>
      <c r="C19" s="70">
        <v>535.63118927971323</v>
      </c>
      <c r="D19" s="71">
        <v>1903038.12</v>
      </c>
      <c r="E19" s="72"/>
      <c r="F19" s="73">
        <v>0</v>
      </c>
      <c r="G19" s="73">
        <v>0</v>
      </c>
      <c r="H19" s="73">
        <v>520.6245388784946</v>
      </c>
      <c r="I19" s="73">
        <v>0</v>
      </c>
      <c r="J19" s="74">
        <v>520.6245388784946</v>
      </c>
      <c r="K19" s="75">
        <v>1849721.72</v>
      </c>
      <c r="L19" s="70">
        <v>-25.65</v>
      </c>
    </row>
    <row r="20" spans="1:12" s="40" customFormat="1" ht="14">
      <c r="A20" s="48">
        <f t="shared" si="0"/>
        <v>15</v>
      </c>
      <c r="B20" s="25" t="s">
        <v>28</v>
      </c>
      <c r="C20" s="54">
        <v>774.6339107712314</v>
      </c>
      <c r="D20" s="50">
        <v>2752185.67</v>
      </c>
      <c r="E20" s="55"/>
      <c r="F20" s="52">
        <v>0</v>
      </c>
      <c r="G20" s="52">
        <v>0</v>
      </c>
      <c r="H20" s="52">
        <v>860.39214991935478</v>
      </c>
      <c r="I20" s="52">
        <v>48.14237715814815</v>
      </c>
      <c r="J20" s="49">
        <v>812.24977276120671</v>
      </c>
      <c r="K20" s="53">
        <v>2885834.1</v>
      </c>
      <c r="L20" s="54">
        <v>45.92</v>
      </c>
    </row>
    <row r="21" spans="1:12" s="40" customFormat="1" ht="14">
      <c r="A21" s="48">
        <f t="shared" si="0"/>
        <v>16</v>
      </c>
      <c r="B21" s="25" t="s">
        <v>29</v>
      </c>
      <c r="C21" s="54">
        <v>546.22400350700411</v>
      </c>
      <c r="D21" s="50">
        <v>1940670.9600000002</v>
      </c>
      <c r="E21" s="55"/>
      <c r="F21" s="52">
        <v>0</v>
      </c>
      <c r="G21" s="52">
        <v>0</v>
      </c>
      <c r="H21" s="52">
        <v>588.15615225806437</v>
      </c>
      <c r="I21" s="52">
        <v>0</v>
      </c>
      <c r="J21" s="49">
        <v>588.15615225806437</v>
      </c>
      <c r="K21" s="53">
        <v>2089654.11</v>
      </c>
      <c r="L21" s="54">
        <v>71.63</v>
      </c>
    </row>
    <row r="22" spans="1:12" s="40" customFormat="1" ht="14">
      <c r="A22" s="60">
        <f t="shared" si="0"/>
        <v>17</v>
      </c>
      <c r="B22" s="61" t="s">
        <v>30</v>
      </c>
      <c r="C22" s="62">
        <v>402.10922468750795</v>
      </c>
      <c r="D22" s="63">
        <v>1428649.8977419357</v>
      </c>
      <c r="E22" s="64"/>
      <c r="F22" s="65">
        <v>0</v>
      </c>
      <c r="G22" s="65">
        <v>0</v>
      </c>
      <c r="H22" s="65">
        <v>623.7827637526882</v>
      </c>
      <c r="I22" s="65">
        <v>0</v>
      </c>
      <c r="J22" s="66">
        <v>623.7827637526882</v>
      </c>
      <c r="K22" s="67">
        <v>2216231.54</v>
      </c>
      <c r="L22" s="62">
        <v>375.07</v>
      </c>
    </row>
    <row r="23" spans="1:12" s="40" customFormat="1" ht="14">
      <c r="A23" s="48">
        <f t="shared" si="0"/>
        <v>18</v>
      </c>
      <c r="B23" s="25" t="s">
        <v>31</v>
      </c>
      <c r="C23" s="54">
        <v>579.32394783401685</v>
      </c>
      <c r="D23" s="50">
        <v>2058272.83</v>
      </c>
      <c r="E23" s="55">
        <v>42.4</v>
      </c>
      <c r="F23" s="52">
        <v>3.8901000000000003</v>
      </c>
      <c r="G23" s="52">
        <v>13822.470000000001</v>
      </c>
      <c r="H23" s="52">
        <v>639.02314803978504</v>
      </c>
      <c r="I23" s="52">
        <v>0</v>
      </c>
      <c r="J23" s="49">
        <v>639.02314803978504</v>
      </c>
      <c r="K23" s="53">
        <v>2270378.9500000002</v>
      </c>
      <c r="L23" s="54">
        <v>93.47</v>
      </c>
    </row>
    <row r="24" spans="1:12" s="40" customFormat="1" ht="14">
      <c r="A24" s="68">
        <f t="shared" si="0"/>
        <v>19</v>
      </c>
      <c r="B24" s="69" t="s">
        <v>32</v>
      </c>
      <c r="C24" s="70">
        <v>806.45246099935559</v>
      </c>
      <c r="D24" s="71">
        <v>2865234.5300000003</v>
      </c>
      <c r="E24" s="72"/>
      <c r="F24" s="73">
        <v>0</v>
      </c>
      <c r="G24" s="73">
        <v>0</v>
      </c>
      <c r="H24" s="73">
        <v>671.73500000000001</v>
      </c>
      <c r="I24" s="73">
        <v>0</v>
      </c>
      <c r="J24" s="74">
        <v>806.14937252490222</v>
      </c>
      <c r="K24" s="75">
        <v>2864160.04</v>
      </c>
      <c r="L24" s="70"/>
    </row>
    <row r="25" spans="1:12" s="40" customFormat="1" ht="14">
      <c r="A25" s="48">
        <f t="shared" si="0"/>
        <v>20</v>
      </c>
      <c r="B25" s="25" t="s">
        <v>33</v>
      </c>
      <c r="C25" s="54">
        <v>1112.6277598349516</v>
      </c>
      <c r="D25" s="50">
        <v>3953041.4200000004</v>
      </c>
      <c r="E25" s="55">
        <v>28.7</v>
      </c>
      <c r="F25" s="52">
        <v>2.9380000000000002</v>
      </c>
      <c r="G25" s="52">
        <v>10438.39</v>
      </c>
      <c r="H25" s="52">
        <v>1237.9373495000002</v>
      </c>
      <c r="I25" s="52">
        <v>0</v>
      </c>
      <c r="J25" s="49">
        <v>1237.9373495000002</v>
      </c>
      <c r="K25" s="53">
        <v>4398255.2300000004</v>
      </c>
      <c r="L25" s="54">
        <v>89.77</v>
      </c>
    </row>
    <row r="26" spans="1:12" s="40" customFormat="1" ht="14">
      <c r="A26" s="48">
        <f t="shared" si="0"/>
        <v>21</v>
      </c>
      <c r="B26" s="25" t="s">
        <v>34</v>
      </c>
      <c r="C26" s="54">
        <v>875.480411411555</v>
      </c>
      <c r="D26" s="50">
        <v>3110484.55</v>
      </c>
      <c r="E26" s="55">
        <v>34.5</v>
      </c>
      <c r="F26" s="52">
        <v>1.0780000000000001</v>
      </c>
      <c r="G26" s="52">
        <v>3830.02</v>
      </c>
      <c r="H26" s="52">
        <v>928.58951735483868</v>
      </c>
      <c r="I26" s="52">
        <v>0</v>
      </c>
      <c r="J26" s="49">
        <v>928.58951735483868</v>
      </c>
      <c r="K26" s="53">
        <v>3299176.41</v>
      </c>
      <c r="L26" s="54">
        <v>57.05</v>
      </c>
    </row>
    <row r="27" spans="1:12" s="40" customFormat="1" ht="14">
      <c r="A27" s="48">
        <f t="shared" si="0"/>
        <v>22</v>
      </c>
      <c r="B27" s="25" t="s">
        <v>35</v>
      </c>
      <c r="C27" s="54">
        <v>690.89750695912358</v>
      </c>
      <c r="D27" s="50">
        <v>2454681.0599999996</v>
      </c>
      <c r="E27" s="55"/>
      <c r="F27" s="52">
        <v>0</v>
      </c>
      <c r="G27" s="52">
        <v>0</v>
      </c>
      <c r="H27" s="52">
        <v>764.56573253341026</v>
      </c>
      <c r="I27" s="52">
        <v>0</v>
      </c>
      <c r="J27" s="49">
        <v>764.56573253341026</v>
      </c>
      <c r="K27" s="53">
        <v>2716417.95</v>
      </c>
      <c r="L27" s="54">
        <v>78.959999999999994</v>
      </c>
    </row>
    <row r="28" spans="1:12" s="40" customFormat="1" ht="14">
      <c r="A28" s="48">
        <f t="shared" si="0"/>
        <v>23</v>
      </c>
      <c r="B28" s="25" t="s">
        <v>36</v>
      </c>
      <c r="C28" s="54">
        <v>903.06187092761081</v>
      </c>
      <c r="D28" s="50">
        <v>3208476.95</v>
      </c>
      <c r="E28" s="55"/>
      <c r="F28" s="52">
        <v>0</v>
      </c>
      <c r="G28" s="52">
        <v>0</v>
      </c>
      <c r="H28" s="52">
        <v>1042.9387699107526</v>
      </c>
      <c r="I28" s="52">
        <v>83.341924286204829</v>
      </c>
      <c r="J28" s="49">
        <v>959.59684562454788</v>
      </c>
      <c r="K28" s="53">
        <v>3409342.04</v>
      </c>
      <c r="L28" s="54">
        <v>54.18</v>
      </c>
    </row>
    <row r="29" spans="1:12" s="40" customFormat="1" ht="14">
      <c r="A29" s="48">
        <f t="shared" si="0"/>
        <v>24</v>
      </c>
      <c r="B29" s="25" t="s">
        <v>37</v>
      </c>
      <c r="C29" s="54">
        <v>1065.2520839035267</v>
      </c>
      <c r="D29" s="50">
        <v>3784723.3800000008</v>
      </c>
      <c r="E29" s="55"/>
      <c r="F29" s="52">
        <v>0</v>
      </c>
      <c r="G29" s="52">
        <v>0</v>
      </c>
      <c r="H29" s="52">
        <v>1091.7006765000001</v>
      </c>
      <c r="I29" s="52">
        <v>9.5045543797581082</v>
      </c>
      <c r="J29" s="49">
        <v>1082.1961221202419</v>
      </c>
      <c r="K29" s="53">
        <v>3844923.78</v>
      </c>
      <c r="L29" s="54">
        <v>15.02</v>
      </c>
    </row>
    <row r="30" spans="1:12" s="90" customFormat="1" ht="14">
      <c r="A30" s="82">
        <f t="shared" si="0"/>
        <v>25</v>
      </c>
      <c r="B30" s="83" t="s">
        <v>38</v>
      </c>
      <c r="C30" s="84">
        <v>951.25427085555691</v>
      </c>
      <c r="D30" s="85">
        <v>3379703.4000000008</v>
      </c>
      <c r="E30" s="86"/>
      <c r="F30" s="87">
        <v>0</v>
      </c>
      <c r="G30" s="87">
        <v>0</v>
      </c>
      <c r="H30" s="87">
        <v>1056.9309653172043</v>
      </c>
      <c r="I30" s="87">
        <v>1.2787999999999999</v>
      </c>
      <c r="J30" s="88">
        <v>1055.6521653172044</v>
      </c>
      <c r="K30" s="89">
        <v>3750616.02</v>
      </c>
      <c r="L30" s="84">
        <v>97.2</v>
      </c>
    </row>
    <row r="31" spans="1:12" s="40" customFormat="1" ht="14">
      <c r="A31" s="48">
        <f t="shared" si="0"/>
        <v>26</v>
      </c>
      <c r="B31" s="25" t="s">
        <v>39</v>
      </c>
      <c r="C31" s="54">
        <v>578.61075598737932</v>
      </c>
      <c r="D31" s="50">
        <v>2055741.4600000004</v>
      </c>
      <c r="E31" s="55"/>
      <c r="F31" s="52">
        <v>0</v>
      </c>
      <c r="G31" s="52">
        <v>0</v>
      </c>
      <c r="H31" s="52">
        <v>585.13961296666662</v>
      </c>
      <c r="I31" s="52">
        <v>0</v>
      </c>
      <c r="J31" s="49">
        <v>585.13961296666662</v>
      </c>
      <c r="K31" s="53">
        <v>2078936.68</v>
      </c>
      <c r="L31" s="54">
        <v>10.48</v>
      </c>
    </row>
    <row r="32" spans="1:12" s="90" customFormat="1" ht="14">
      <c r="A32" s="82">
        <f t="shared" si="0"/>
        <v>27</v>
      </c>
      <c r="B32" s="83" t="s">
        <v>40</v>
      </c>
      <c r="C32" s="84">
        <v>705.54638270253224</v>
      </c>
      <c r="D32" s="85">
        <v>2506725.33</v>
      </c>
      <c r="E32" s="86"/>
      <c r="F32" s="87">
        <v>1.5893000000000002</v>
      </c>
      <c r="G32" s="87">
        <v>5646.6100000000006</v>
      </c>
      <c r="H32" s="87">
        <v>793.43123407526878</v>
      </c>
      <c r="I32" s="87">
        <v>0</v>
      </c>
      <c r="J32" s="88">
        <v>793.43123407526878</v>
      </c>
      <c r="K32" s="89">
        <v>2818973.9</v>
      </c>
      <c r="L32" s="84">
        <v>145.68</v>
      </c>
    </row>
    <row r="33" spans="1:12" s="40" customFormat="1" ht="14">
      <c r="A33" s="68">
        <f t="shared" si="0"/>
        <v>28</v>
      </c>
      <c r="B33" s="69" t="s">
        <v>41</v>
      </c>
      <c r="C33" s="70">
        <v>507.96224690322538</v>
      </c>
      <c r="D33" s="71">
        <v>1804735.6200000006</v>
      </c>
      <c r="E33" s="72"/>
      <c r="F33" s="73">
        <v>0</v>
      </c>
      <c r="G33" s="73">
        <v>0</v>
      </c>
      <c r="H33" s="73">
        <v>423.29</v>
      </c>
      <c r="I33" s="73">
        <v>0</v>
      </c>
      <c r="J33" s="74">
        <v>507.95044262558093</v>
      </c>
      <c r="K33" s="75">
        <v>1804692.05</v>
      </c>
      <c r="L33" s="70"/>
    </row>
    <row r="34" spans="1:12" s="40" customFormat="1" ht="14">
      <c r="A34" s="48">
        <f t="shared" si="0"/>
        <v>29</v>
      </c>
      <c r="B34" s="25" t="s">
        <v>42</v>
      </c>
      <c r="C34" s="54">
        <v>1021.9817118852538</v>
      </c>
      <c r="D34" s="50">
        <v>3630991.2000000007</v>
      </c>
      <c r="E34" s="55"/>
      <c r="F34" s="52">
        <v>0</v>
      </c>
      <c r="G34" s="52">
        <v>0</v>
      </c>
      <c r="H34" s="52">
        <v>1050.4664555376344</v>
      </c>
      <c r="I34" s="52">
        <v>0</v>
      </c>
      <c r="J34" s="49">
        <v>1050.4664555376344</v>
      </c>
      <c r="K34" s="53">
        <v>3732191.77</v>
      </c>
      <c r="L34" s="54">
        <v>25.55</v>
      </c>
    </row>
    <row r="35" spans="1:12" s="40" customFormat="1" ht="14">
      <c r="A35" s="68">
        <f t="shared" si="0"/>
        <v>30</v>
      </c>
      <c r="B35" s="69" t="s">
        <v>43</v>
      </c>
      <c r="C35" s="70">
        <v>151.84649116634628</v>
      </c>
      <c r="D35" s="71">
        <v>539493.88</v>
      </c>
      <c r="E35" s="72"/>
      <c r="F35" s="73">
        <v>0</v>
      </c>
      <c r="G35" s="73">
        <v>0</v>
      </c>
      <c r="H35" s="73">
        <v>169.1991113</v>
      </c>
      <c r="I35" s="73">
        <v>18.411219945593032</v>
      </c>
      <c r="J35" s="74">
        <v>150.78789135440698</v>
      </c>
      <c r="K35" s="75">
        <v>535732.79</v>
      </c>
      <c r="L35" s="70">
        <v>-1.91</v>
      </c>
    </row>
    <row r="36" spans="1:12" s="40" customFormat="1" ht="14">
      <c r="A36" s="68">
        <f t="shared" si="0"/>
        <v>31</v>
      </c>
      <c r="B36" s="69" t="s">
        <v>44</v>
      </c>
      <c r="C36" s="70">
        <v>423.32205642730281</v>
      </c>
      <c r="D36" s="71">
        <v>1504015.3200000003</v>
      </c>
      <c r="E36" s="72"/>
      <c r="F36" s="73">
        <v>0</v>
      </c>
      <c r="G36" s="73">
        <v>0</v>
      </c>
      <c r="H36" s="73">
        <v>358.99999999999994</v>
      </c>
      <c r="I36" s="73">
        <v>6.2407428345299314</v>
      </c>
      <c r="J36" s="74">
        <v>423.31286845093075</v>
      </c>
      <c r="K36" s="75">
        <v>1503984.06</v>
      </c>
      <c r="L36" s="70"/>
    </row>
    <row r="37" spans="1:12" s="40" customFormat="1" ht="14">
      <c r="A37" s="48">
        <f t="shared" si="0"/>
        <v>32</v>
      </c>
      <c r="B37" s="25" t="s">
        <v>45</v>
      </c>
      <c r="C37" s="54">
        <v>1116.8663302719754</v>
      </c>
      <c r="D37" s="50">
        <v>3968104.8000000012</v>
      </c>
      <c r="E37" s="55"/>
      <c r="F37" s="52">
        <v>0</v>
      </c>
      <c r="G37" s="52">
        <v>0</v>
      </c>
      <c r="H37" s="52">
        <v>1166.1942050999999</v>
      </c>
      <c r="I37" s="52">
        <v>0</v>
      </c>
      <c r="J37" s="49">
        <v>1166.1942050999999</v>
      </c>
      <c r="K37" s="53">
        <v>4143359.73</v>
      </c>
      <c r="L37" s="54">
        <v>44.68</v>
      </c>
    </row>
    <row r="38" spans="1:12" s="40" customFormat="1" ht="14">
      <c r="A38" s="48">
        <f t="shared" si="0"/>
        <v>33</v>
      </c>
      <c r="B38" s="25" t="s">
        <v>46</v>
      </c>
      <c r="C38" s="54">
        <v>813.59845669863137</v>
      </c>
      <c r="D38" s="50">
        <v>2890627.72</v>
      </c>
      <c r="E38" s="55"/>
      <c r="F38" s="52">
        <v>1.3120000000000001</v>
      </c>
      <c r="G38" s="52">
        <v>4661.3899999999994</v>
      </c>
      <c r="H38" s="52">
        <v>902.91134209677398</v>
      </c>
      <c r="I38" s="52">
        <v>0</v>
      </c>
      <c r="J38" s="49">
        <v>902.91134209677398</v>
      </c>
      <c r="K38" s="53">
        <v>3207944.68</v>
      </c>
      <c r="L38" s="54">
        <v>93.11</v>
      </c>
    </row>
    <row r="39" spans="1:12" s="90" customFormat="1" ht="14">
      <c r="A39" s="82">
        <f t="shared" si="0"/>
        <v>34</v>
      </c>
      <c r="B39" s="83" t="s">
        <v>47</v>
      </c>
      <c r="C39" s="84">
        <v>558.32844552462916</v>
      </c>
      <c r="D39" s="85">
        <v>1983679.9200000006</v>
      </c>
      <c r="E39" s="86">
        <v>36.1</v>
      </c>
      <c r="F39" s="87">
        <v>4.5430000000000001</v>
      </c>
      <c r="G39" s="87">
        <v>16140.779999999999</v>
      </c>
      <c r="H39" s="87">
        <v>664.54166163978505</v>
      </c>
      <c r="I39" s="87">
        <v>0</v>
      </c>
      <c r="J39" s="88">
        <v>664.54166163978505</v>
      </c>
      <c r="K39" s="89">
        <v>2361043.42</v>
      </c>
      <c r="L39" s="84">
        <v>170.55</v>
      </c>
    </row>
    <row r="40" spans="1:12" s="40" customFormat="1" ht="14">
      <c r="A40" s="48">
        <f t="shared" si="0"/>
        <v>35</v>
      </c>
      <c r="B40" s="25" t="s">
        <v>48</v>
      </c>
      <c r="C40" s="54">
        <v>1007.4441691468074</v>
      </c>
      <c r="D40" s="50">
        <v>3579335.5200000005</v>
      </c>
      <c r="E40" s="55"/>
      <c r="F40" s="52">
        <v>0</v>
      </c>
      <c r="G40" s="52">
        <v>0</v>
      </c>
      <c r="H40" s="52">
        <v>1049.6137029139786</v>
      </c>
      <c r="I40" s="52">
        <v>15.322652200210944</v>
      </c>
      <c r="J40" s="49">
        <v>1034.2910507137678</v>
      </c>
      <c r="K40" s="53">
        <v>3674722.33</v>
      </c>
      <c r="L40" s="54">
        <v>22.18</v>
      </c>
    </row>
    <row r="41" spans="1:12" s="40" customFormat="1" ht="14">
      <c r="A41" s="48">
        <f t="shared" si="0"/>
        <v>36</v>
      </c>
      <c r="B41" s="25" t="s">
        <v>49</v>
      </c>
      <c r="C41" s="54">
        <v>564.27747215084059</v>
      </c>
      <c r="D41" s="50">
        <v>2004814.3800000001</v>
      </c>
      <c r="E41" s="55"/>
      <c r="F41" s="52">
        <v>0</v>
      </c>
      <c r="G41" s="52">
        <v>0</v>
      </c>
      <c r="H41" s="52">
        <v>654.95448210752693</v>
      </c>
      <c r="I41" s="52">
        <v>23.921435257018203</v>
      </c>
      <c r="J41" s="49">
        <v>631.03304685050875</v>
      </c>
      <c r="K41" s="53">
        <v>2241991</v>
      </c>
      <c r="L41" s="54">
        <v>118.57</v>
      </c>
    </row>
    <row r="42" spans="1:12" s="40" customFormat="1" ht="14">
      <c r="A42" s="48">
        <f t="shared" si="0"/>
        <v>37</v>
      </c>
      <c r="B42" s="25" t="s">
        <v>50</v>
      </c>
      <c r="C42" s="54">
        <v>887.18902835719655</v>
      </c>
      <c r="D42" s="50">
        <v>3152088.5399999996</v>
      </c>
      <c r="E42" s="55"/>
      <c r="F42" s="52">
        <v>0</v>
      </c>
      <c r="G42" s="52">
        <v>0</v>
      </c>
      <c r="H42" s="52">
        <v>945.43171952150522</v>
      </c>
      <c r="I42" s="52">
        <v>0</v>
      </c>
      <c r="J42" s="49">
        <v>945.43171952150522</v>
      </c>
      <c r="K42" s="53">
        <v>3359014.9</v>
      </c>
      <c r="L42" s="54">
        <v>62.78</v>
      </c>
    </row>
    <row r="43" spans="1:12" s="40" customFormat="1" ht="14">
      <c r="A43" s="48">
        <f t="shared" si="0"/>
        <v>38</v>
      </c>
      <c r="B43" s="25" t="s">
        <v>51</v>
      </c>
      <c r="C43" s="54">
        <v>920.42827601192243</v>
      </c>
      <c r="D43" s="50">
        <v>3270183.2999999993</v>
      </c>
      <c r="E43" s="55"/>
      <c r="F43" s="52">
        <v>0</v>
      </c>
      <c r="G43" s="52">
        <v>0</v>
      </c>
      <c r="H43" s="52">
        <v>1025.2661248172044</v>
      </c>
      <c r="I43" s="52">
        <v>0</v>
      </c>
      <c r="J43" s="49">
        <v>1025.2661248172044</v>
      </c>
      <c r="K43" s="53">
        <v>3642657.76</v>
      </c>
      <c r="L43" s="54">
        <v>89.25</v>
      </c>
    </row>
    <row r="44" spans="1:12" s="40" customFormat="1" ht="14">
      <c r="A44" s="48">
        <f t="shared" si="0"/>
        <v>39</v>
      </c>
      <c r="B44" s="25" t="s">
        <v>52</v>
      </c>
      <c r="C44" s="54">
        <v>604.79808394856013</v>
      </c>
      <c r="D44" s="50">
        <v>2148778.14</v>
      </c>
      <c r="E44" s="55"/>
      <c r="F44" s="52">
        <v>0</v>
      </c>
      <c r="G44" s="52">
        <v>0</v>
      </c>
      <c r="H44" s="52">
        <v>606.28244148387091</v>
      </c>
      <c r="I44" s="52">
        <v>0</v>
      </c>
      <c r="J44" s="49">
        <v>606.28244148387091</v>
      </c>
      <c r="K44" s="53">
        <v>2154054.8199999998</v>
      </c>
      <c r="L44" s="54">
        <v>2.36</v>
      </c>
    </row>
    <row r="45" spans="1:12" s="40" customFormat="1" ht="14">
      <c r="A45" s="48">
        <f t="shared" si="0"/>
        <v>40</v>
      </c>
      <c r="B45" s="25" t="s">
        <v>53</v>
      </c>
      <c r="C45" s="54">
        <v>562.48335987885912</v>
      </c>
      <c r="D45" s="50">
        <v>1998441.4899999995</v>
      </c>
      <c r="E45" s="55"/>
      <c r="F45" s="52">
        <v>0</v>
      </c>
      <c r="G45" s="52">
        <v>0</v>
      </c>
      <c r="H45" s="52">
        <v>609.03671769354833</v>
      </c>
      <c r="I45" s="52">
        <v>0</v>
      </c>
      <c r="J45" s="49">
        <v>609.03671769354833</v>
      </c>
      <c r="K45" s="53">
        <v>2163840.46</v>
      </c>
      <c r="L45" s="54">
        <v>74.930000000000007</v>
      </c>
    </row>
    <row r="46" spans="1:12" s="40" customFormat="1" ht="14">
      <c r="A46" s="48">
        <f t="shared" si="0"/>
        <v>41</v>
      </c>
      <c r="B46" s="25" t="s">
        <v>54</v>
      </c>
      <c r="C46" s="54">
        <v>779.43169840890073</v>
      </c>
      <c r="D46" s="50">
        <v>2769238.04</v>
      </c>
      <c r="E46" s="55"/>
      <c r="F46" s="52">
        <v>0</v>
      </c>
      <c r="G46" s="52">
        <v>0</v>
      </c>
      <c r="H46" s="52">
        <v>835.42139495545302</v>
      </c>
      <c r="I46" s="52">
        <v>18.471597318705271</v>
      </c>
      <c r="J46" s="49">
        <v>816.94979763674792</v>
      </c>
      <c r="K46" s="53">
        <v>2902532.77</v>
      </c>
      <c r="L46" s="54">
        <v>39.020000000000003</v>
      </c>
    </row>
    <row r="47" spans="1:12" s="40" customFormat="1" ht="14">
      <c r="A47" s="48">
        <f t="shared" si="0"/>
        <v>42</v>
      </c>
      <c r="B47" s="25" t="s">
        <v>55</v>
      </c>
      <c r="C47" s="54">
        <v>469.32969839764252</v>
      </c>
      <c r="D47" s="50">
        <v>1667474.7700000003</v>
      </c>
      <c r="E47" s="55"/>
      <c r="F47" s="52">
        <v>0</v>
      </c>
      <c r="G47" s="52">
        <v>0</v>
      </c>
      <c r="H47" s="52">
        <v>515.98071319354835</v>
      </c>
      <c r="I47" s="52">
        <v>0</v>
      </c>
      <c r="J47" s="49">
        <v>515.98071319354835</v>
      </c>
      <c r="K47" s="53">
        <v>1833222.72</v>
      </c>
      <c r="L47" s="54">
        <v>80.900000000000006</v>
      </c>
    </row>
    <row r="48" spans="1:12" s="40" customFormat="1" ht="14">
      <c r="A48" s="48">
        <f t="shared" si="0"/>
        <v>43</v>
      </c>
      <c r="B48" s="25" t="s">
        <v>56</v>
      </c>
      <c r="C48" s="54">
        <v>1382.7454358733312</v>
      </c>
      <c r="D48" s="50">
        <v>4912742.91</v>
      </c>
      <c r="E48" s="55"/>
      <c r="F48" s="52">
        <v>0</v>
      </c>
      <c r="G48" s="52">
        <v>0</v>
      </c>
      <c r="H48" s="52">
        <v>1501.7348207576613</v>
      </c>
      <c r="I48" s="52">
        <v>0</v>
      </c>
      <c r="J48" s="49">
        <v>1501.7348207576613</v>
      </c>
      <c r="K48" s="53">
        <v>5335498.63</v>
      </c>
      <c r="L48" s="54">
        <v>95.87</v>
      </c>
    </row>
    <row r="49" spans="1:12" s="90" customFormat="1" ht="14">
      <c r="A49" s="82">
        <f t="shared" si="0"/>
        <v>44</v>
      </c>
      <c r="B49" s="83" t="s">
        <v>57</v>
      </c>
      <c r="C49" s="84">
        <v>904.41511756344823</v>
      </c>
      <c r="D49" s="85">
        <v>3213286.7999999993</v>
      </c>
      <c r="E49" s="86"/>
      <c r="F49" s="87">
        <v>0</v>
      </c>
      <c r="G49" s="87">
        <v>0</v>
      </c>
      <c r="H49" s="87">
        <v>922.51269716666661</v>
      </c>
      <c r="I49" s="87">
        <v>0</v>
      </c>
      <c r="J49" s="88">
        <v>922.51269716666661</v>
      </c>
      <c r="K49" s="89">
        <v>3277586.14</v>
      </c>
      <c r="L49" s="84">
        <v>15.94</v>
      </c>
    </row>
    <row r="50" spans="1:12" s="40" customFormat="1" ht="14">
      <c r="A50" s="48">
        <f t="shared" si="0"/>
        <v>45</v>
      </c>
      <c r="B50" s="25" t="s">
        <v>58</v>
      </c>
      <c r="C50" s="54">
        <v>1290.1658230116893</v>
      </c>
      <c r="D50" s="50">
        <v>4583815.68</v>
      </c>
      <c r="E50" s="55"/>
      <c r="F50" s="52">
        <v>0</v>
      </c>
      <c r="G50" s="52">
        <v>0</v>
      </c>
      <c r="H50" s="52">
        <v>1353.8634089999998</v>
      </c>
      <c r="I50" s="52">
        <v>11.833308031604265</v>
      </c>
      <c r="J50" s="49">
        <v>1342.0301009683956</v>
      </c>
      <c r="K50" s="53">
        <v>4768085.33</v>
      </c>
      <c r="L50" s="54">
        <v>41.75</v>
      </c>
    </row>
    <row r="51" spans="1:12" s="40" customFormat="1" ht="14">
      <c r="A51" s="48">
        <f t="shared" si="0"/>
        <v>46</v>
      </c>
      <c r="B51" s="25" t="s">
        <v>59</v>
      </c>
      <c r="C51" s="54">
        <v>580.9550273551954</v>
      </c>
      <c r="D51" s="50">
        <v>2064068.64</v>
      </c>
      <c r="E51" s="55"/>
      <c r="F51" s="52">
        <v>0</v>
      </c>
      <c r="G51" s="52">
        <v>0</v>
      </c>
      <c r="H51" s="52">
        <v>611.64001041935489</v>
      </c>
      <c r="I51" s="52">
        <v>0</v>
      </c>
      <c r="J51" s="49">
        <v>611.64001041935489</v>
      </c>
      <c r="K51" s="53">
        <v>2173089.6800000002</v>
      </c>
      <c r="L51" s="54">
        <v>48.6</v>
      </c>
    </row>
    <row r="52" spans="1:12" s="40" customFormat="1" ht="14">
      <c r="A52" s="68">
        <f t="shared" si="0"/>
        <v>47</v>
      </c>
      <c r="B52" s="69" t="s">
        <v>60</v>
      </c>
      <c r="C52" s="70">
        <v>604.05569644993227</v>
      </c>
      <c r="D52" s="71">
        <v>2146143.5</v>
      </c>
      <c r="E52" s="72"/>
      <c r="F52" s="73">
        <v>0</v>
      </c>
      <c r="G52" s="73">
        <v>0</v>
      </c>
      <c r="H52" s="73">
        <v>564.88270827096778</v>
      </c>
      <c r="I52" s="73">
        <v>0</v>
      </c>
      <c r="J52" s="74">
        <v>564.88270827096778</v>
      </c>
      <c r="K52" s="75">
        <v>2006966.13</v>
      </c>
      <c r="L52" s="70">
        <v>-62.72</v>
      </c>
    </row>
    <row r="53" spans="1:12" s="40" customFormat="1" ht="14">
      <c r="A53" s="68">
        <f t="shared" si="0"/>
        <v>48</v>
      </c>
      <c r="B53" s="69" t="s">
        <v>61</v>
      </c>
      <c r="C53" s="70">
        <v>1206.5584573459917</v>
      </c>
      <c r="D53" s="71">
        <v>4286767.4600000009</v>
      </c>
      <c r="E53" s="72"/>
      <c r="F53" s="73">
        <v>0</v>
      </c>
      <c r="G53" s="73">
        <v>0</v>
      </c>
      <c r="H53" s="73">
        <v>1191.2280031075268</v>
      </c>
      <c r="I53" s="73">
        <v>0</v>
      </c>
      <c r="J53" s="74">
        <v>1191.2280031075268</v>
      </c>
      <c r="K53" s="75">
        <v>4232302.0599999996</v>
      </c>
      <c r="L53" s="70">
        <v>-13.6</v>
      </c>
    </row>
    <row r="54" spans="1:12" s="40" customFormat="1" ht="14">
      <c r="A54" s="68">
        <f t="shared" si="0"/>
        <v>49</v>
      </c>
      <c r="B54" s="69" t="s">
        <v>62</v>
      </c>
      <c r="C54" s="70">
        <v>199.26079618001125</v>
      </c>
      <c r="D54" s="71">
        <v>707951.60000000009</v>
      </c>
      <c r="E54" s="72"/>
      <c r="F54" s="73">
        <v>0</v>
      </c>
      <c r="G54" s="73">
        <v>0</v>
      </c>
      <c r="H54" s="73">
        <v>192.77494429999999</v>
      </c>
      <c r="I54" s="73">
        <v>0</v>
      </c>
      <c r="J54" s="74">
        <v>192.77494429999999</v>
      </c>
      <c r="K54" s="75">
        <v>684908.17</v>
      </c>
      <c r="L54" s="70">
        <v>-20.329999999999998</v>
      </c>
    </row>
    <row r="55" spans="1:12" s="40" customFormat="1" ht="14">
      <c r="A55" s="68">
        <f t="shared" si="0"/>
        <v>50</v>
      </c>
      <c r="B55" s="69" t="s">
        <v>63</v>
      </c>
      <c r="C55" s="70">
        <v>84.728291047569712</v>
      </c>
      <c r="D55" s="71">
        <v>301031.61999999994</v>
      </c>
      <c r="E55" s="72">
        <v>23.3</v>
      </c>
      <c r="F55" s="73">
        <v>26.120999999999999</v>
      </c>
      <c r="G55" s="73">
        <v>92804.280000000013</v>
      </c>
      <c r="H55" s="73">
        <v>734.56378262999999</v>
      </c>
      <c r="I55" s="73">
        <v>606.61299999999994</v>
      </c>
      <c r="J55" s="74">
        <v>129.50186325130173</v>
      </c>
      <c r="K55" s="75">
        <v>460105.87</v>
      </c>
      <c r="L55" s="70"/>
    </row>
    <row r="56" spans="1:12" s="40" customFormat="1" ht="14">
      <c r="A56" s="48">
        <f t="shared" si="0"/>
        <v>51</v>
      </c>
      <c r="B56" s="25" t="s">
        <v>64</v>
      </c>
      <c r="C56" s="54">
        <v>820.79233485416103</v>
      </c>
      <c r="D56" s="50">
        <v>2916184.24</v>
      </c>
      <c r="E56" s="55"/>
      <c r="F56" s="52">
        <v>2.298</v>
      </c>
      <c r="G56" s="52">
        <v>8164.53</v>
      </c>
      <c r="H56" s="52">
        <v>1016.8258066666667</v>
      </c>
      <c r="I56" s="52">
        <v>105.24536746860812</v>
      </c>
      <c r="J56" s="49">
        <v>911.58043919805857</v>
      </c>
      <c r="K56" s="53">
        <v>3238745.03</v>
      </c>
      <c r="L56" s="54">
        <v>106.17</v>
      </c>
    </row>
    <row r="57" spans="1:12" s="40" customFormat="1" ht="14">
      <c r="A57" s="48">
        <f t="shared" si="0"/>
        <v>52</v>
      </c>
      <c r="B57" s="25" t="s">
        <v>65</v>
      </c>
      <c r="C57" s="54">
        <v>991.9429984998128</v>
      </c>
      <c r="D57" s="50">
        <v>3524261.2100000009</v>
      </c>
      <c r="E57" s="55"/>
      <c r="F57" s="52">
        <v>0</v>
      </c>
      <c r="G57" s="52">
        <v>0</v>
      </c>
      <c r="H57" s="52">
        <v>1051.446506</v>
      </c>
      <c r="I57" s="52">
        <v>0</v>
      </c>
      <c r="J57" s="49">
        <v>1051.446506</v>
      </c>
      <c r="K57" s="53">
        <v>3735673.78</v>
      </c>
      <c r="L57" s="54">
        <v>53.09</v>
      </c>
    </row>
    <row r="58" spans="1:12" s="40" customFormat="1" ht="14">
      <c r="A58" s="48">
        <f t="shared" si="0"/>
        <v>53</v>
      </c>
      <c r="B58" s="25" t="s">
        <v>66</v>
      </c>
      <c r="C58" s="54">
        <v>1035.2150645755992</v>
      </c>
      <c r="D58" s="50">
        <v>3678002.42</v>
      </c>
      <c r="E58" s="55"/>
      <c r="F58" s="52">
        <v>0</v>
      </c>
      <c r="G58" s="52">
        <v>0</v>
      </c>
      <c r="H58" s="52">
        <v>1155.6325820238096</v>
      </c>
      <c r="I58" s="52">
        <v>24.640982114453326</v>
      </c>
      <c r="J58" s="49">
        <v>1130.9915999093562</v>
      </c>
      <c r="K58" s="53">
        <v>4018288.75</v>
      </c>
      <c r="L58" s="54">
        <v>90.71</v>
      </c>
    </row>
    <row r="59" spans="1:12" s="40" customFormat="1" ht="14">
      <c r="A59" s="48">
        <f t="shared" si="0"/>
        <v>54</v>
      </c>
      <c r="B59" s="25" t="s">
        <v>67</v>
      </c>
      <c r="C59" s="54">
        <v>637.98338763654374</v>
      </c>
      <c r="D59" s="50">
        <v>2266686.1800000002</v>
      </c>
      <c r="E59" s="55"/>
      <c r="F59" s="52">
        <v>0</v>
      </c>
      <c r="G59" s="52">
        <v>0</v>
      </c>
      <c r="H59" s="52">
        <v>673.07611916666667</v>
      </c>
      <c r="I59" s="52">
        <v>0</v>
      </c>
      <c r="J59" s="49">
        <v>673.07611916666667</v>
      </c>
      <c r="K59" s="53">
        <v>2391365.41</v>
      </c>
      <c r="L59" s="54">
        <v>57.03</v>
      </c>
    </row>
    <row r="60" spans="1:12" s="40" customFormat="1" ht="14">
      <c r="A60" s="60">
        <f t="shared" si="0"/>
        <v>55</v>
      </c>
      <c r="B60" s="61" t="s">
        <v>68</v>
      </c>
      <c r="C60" s="62">
        <v>649.34158233719586</v>
      </c>
      <c r="D60" s="63">
        <v>2307041.7599999998</v>
      </c>
      <c r="E60" s="64"/>
      <c r="F60" s="65">
        <v>0</v>
      </c>
      <c r="G60" s="65">
        <v>0</v>
      </c>
      <c r="H60" s="65">
        <v>733.06316000000004</v>
      </c>
      <c r="I60" s="65">
        <v>0</v>
      </c>
      <c r="J60" s="66">
        <v>733.06316000000004</v>
      </c>
      <c r="K60" s="67">
        <v>2604492.77</v>
      </c>
      <c r="L60" s="62">
        <v>150.4</v>
      </c>
    </row>
    <row r="61" spans="1:12" s="40" customFormat="1" ht="14">
      <c r="A61" s="48">
        <f t="shared" si="0"/>
        <v>56</v>
      </c>
      <c r="B61" s="25" t="s">
        <v>69</v>
      </c>
      <c r="C61" s="54">
        <v>805.48022903608069</v>
      </c>
      <c r="D61" s="50">
        <v>2861785.6799999992</v>
      </c>
      <c r="E61" s="55"/>
      <c r="F61" s="52">
        <v>0</v>
      </c>
      <c r="G61" s="52">
        <v>0</v>
      </c>
      <c r="H61" s="52">
        <v>881.65347375806437</v>
      </c>
      <c r="I61" s="52">
        <v>0</v>
      </c>
      <c r="J61" s="49">
        <v>881.65347375806437</v>
      </c>
      <c r="K61" s="53">
        <v>3132417.81</v>
      </c>
      <c r="L61" s="54">
        <v>80.97</v>
      </c>
    </row>
    <row r="62" spans="1:12" s="40" customFormat="1" ht="14">
      <c r="A62" s="68">
        <f t="shared" si="0"/>
        <v>57</v>
      </c>
      <c r="B62" s="69" t="s">
        <v>70</v>
      </c>
      <c r="C62" s="70">
        <v>268.54973088387197</v>
      </c>
      <c r="D62" s="71">
        <v>954124.50000000023</v>
      </c>
      <c r="E62" s="72">
        <v>60</v>
      </c>
      <c r="F62" s="73">
        <v>4.6490000000000009</v>
      </c>
      <c r="G62" s="73">
        <v>16517.38</v>
      </c>
      <c r="H62" s="73">
        <v>640.33521009999993</v>
      </c>
      <c r="I62" s="73">
        <v>401.685</v>
      </c>
      <c r="J62" s="74">
        <v>238.65021009999998</v>
      </c>
      <c r="K62" s="75">
        <v>847897.94</v>
      </c>
      <c r="L62" s="70">
        <v>-105.75</v>
      </c>
    </row>
    <row r="63" spans="1:12" s="40" customFormat="1" ht="14">
      <c r="A63" s="48">
        <f t="shared" si="0"/>
        <v>58</v>
      </c>
      <c r="B63" s="25" t="s">
        <v>71</v>
      </c>
      <c r="C63" s="54">
        <v>507.57607972664493</v>
      </c>
      <c r="D63" s="50">
        <v>1803361.9300000002</v>
      </c>
      <c r="E63" s="55">
        <v>46.7</v>
      </c>
      <c r="F63" s="52">
        <v>7.7050000000000001</v>
      </c>
      <c r="G63" s="52">
        <v>27374.65</v>
      </c>
      <c r="H63" s="57">
        <v>709.6891965806451</v>
      </c>
      <c r="I63" s="52">
        <v>149.36596611175412</v>
      </c>
      <c r="J63" s="49">
        <v>560.3232304688911</v>
      </c>
      <c r="K63" s="53">
        <v>1990766.8</v>
      </c>
      <c r="L63" s="54">
        <v>68.11</v>
      </c>
    </row>
    <row r="64" spans="1:12" s="40" customFormat="1" ht="14">
      <c r="A64" s="48">
        <f t="shared" si="0"/>
        <v>59</v>
      </c>
      <c r="B64" s="25" t="s">
        <v>72</v>
      </c>
      <c r="C64" s="54">
        <v>709.70931291990462</v>
      </c>
      <c r="D64" s="50">
        <v>2521518.67</v>
      </c>
      <c r="E64" s="55">
        <v>238.4</v>
      </c>
      <c r="F64" s="52">
        <v>63.594000000000001</v>
      </c>
      <c r="G64" s="52">
        <v>225942.32999999996</v>
      </c>
      <c r="H64" s="52">
        <v>909.08912126651308</v>
      </c>
      <c r="I64" s="52">
        <v>53.925345030204632</v>
      </c>
      <c r="J64" s="49">
        <v>855.16377623630854</v>
      </c>
      <c r="K64" s="53">
        <v>3038302.83</v>
      </c>
      <c r="L64" s="54">
        <v>114.41</v>
      </c>
    </row>
    <row r="65" spans="1:12" s="40" customFormat="1" ht="14">
      <c r="A65" s="60">
        <f t="shared" si="0"/>
        <v>60</v>
      </c>
      <c r="B65" s="61" t="s">
        <v>73</v>
      </c>
      <c r="C65" s="62">
        <v>570.9810061386645</v>
      </c>
      <c r="D65" s="63">
        <v>2028635.2500000002</v>
      </c>
      <c r="E65" s="64"/>
      <c r="F65" s="65">
        <v>0</v>
      </c>
      <c r="G65" s="65">
        <v>0</v>
      </c>
      <c r="H65" s="65">
        <v>665.00477350000006</v>
      </c>
      <c r="I65" s="65">
        <v>0</v>
      </c>
      <c r="J65" s="66">
        <v>665.00477350000006</v>
      </c>
      <c r="K65" s="67">
        <v>2362688.81</v>
      </c>
      <c r="L65" s="62">
        <v>169.45</v>
      </c>
    </row>
    <row r="66" spans="1:12" s="40" customFormat="1" ht="14">
      <c r="A66" s="48">
        <f t="shared" si="0"/>
        <v>61</v>
      </c>
      <c r="B66" s="25" t="s">
        <v>74</v>
      </c>
      <c r="C66" s="54">
        <v>591.54525035675204</v>
      </c>
      <c r="D66" s="50">
        <v>2101691.9000000004</v>
      </c>
      <c r="E66" s="55"/>
      <c r="F66" s="52">
        <v>0</v>
      </c>
      <c r="G66" s="52">
        <v>0</v>
      </c>
      <c r="H66" s="52">
        <v>614.21224989999996</v>
      </c>
      <c r="I66" s="52">
        <v>0</v>
      </c>
      <c r="J66" s="49">
        <v>614.21224989999996</v>
      </c>
      <c r="K66" s="53">
        <v>2182228.56</v>
      </c>
      <c r="L66" s="54">
        <v>41.41</v>
      </c>
    </row>
    <row r="67" spans="1:12" s="40" customFormat="1" ht="14">
      <c r="A67" s="48">
        <f t="shared" si="0"/>
        <v>62</v>
      </c>
      <c r="B67" s="25" t="s">
        <v>75</v>
      </c>
      <c r="C67" s="54">
        <v>788.56867967204153</v>
      </c>
      <c r="D67" s="50">
        <v>2801700.7800000003</v>
      </c>
      <c r="E67" s="55">
        <v>35.5</v>
      </c>
      <c r="F67" s="52">
        <v>3.0239999999999996</v>
      </c>
      <c r="G67" s="52">
        <v>10743.949999999999</v>
      </c>
      <c r="H67" s="52">
        <v>822.59932762903225</v>
      </c>
      <c r="I67" s="52">
        <v>0</v>
      </c>
      <c r="J67" s="49">
        <v>822.59932762903225</v>
      </c>
      <c r="K67" s="53">
        <v>2922604.93</v>
      </c>
      <c r="L67" s="54">
        <v>36.68</v>
      </c>
    </row>
    <row r="68" spans="1:12" s="40" customFormat="1" ht="14">
      <c r="A68" s="48">
        <f t="shared" si="0"/>
        <v>63</v>
      </c>
      <c r="B68" s="25" t="s">
        <v>76</v>
      </c>
      <c r="C68" s="54">
        <v>618.12822056973334</v>
      </c>
      <c r="D68" s="50">
        <v>2196138.8400000003</v>
      </c>
      <c r="E68" s="55"/>
      <c r="F68" s="52">
        <v>0</v>
      </c>
      <c r="G68" s="52">
        <v>0</v>
      </c>
      <c r="H68" s="52">
        <v>659.43836797849463</v>
      </c>
      <c r="I68" s="52">
        <v>0</v>
      </c>
      <c r="J68" s="49">
        <v>659.43836797849463</v>
      </c>
      <c r="K68" s="53">
        <v>2342911.98</v>
      </c>
      <c r="L68" s="54">
        <v>75.52</v>
      </c>
    </row>
    <row r="69" spans="1:12" s="40" customFormat="1" ht="14">
      <c r="A69" s="48">
        <f t="shared" si="0"/>
        <v>64</v>
      </c>
      <c r="B69" s="25" t="s">
        <v>77</v>
      </c>
      <c r="C69" s="54">
        <v>586.77449031070478</v>
      </c>
      <c r="D69" s="50">
        <v>2084747.5800000003</v>
      </c>
      <c r="E69" s="55"/>
      <c r="F69" s="52">
        <v>0</v>
      </c>
      <c r="G69" s="52">
        <v>0</v>
      </c>
      <c r="H69" s="52">
        <v>646.83637628494637</v>
      </c>
      <c r="I69" s="52">
        <v>0</v>
      </c>
      <c r="J69" s="49">
        <v>646.83637628494637</v>
      </c>
      <c r="K69" s="53">
        <v>2298138.4900000002</v>
      </c>
      <c r="L69" s="54">
        <v>104.15</v>
      </c>
    </row>
    <row r="70" spans="1:12" s="40" customFormat="1" ht="14">
      <c r="A70" s="60">
        <f t="shared" si="0"/>
        <v>65</v>
      </c>
      <c r="B70" s="61" t="s">
        <v>78</v>
      </c>
      <c r="C70" s="62">
        <v>559.43530220186949</v>
      </c>
      <c r="D70" s="63">
        <v>1987613.4900000002</v>
      </c>
      <c r="E70" s="64"/>
      <c r="F70" s="65">
        <v>0</v>
      </c>
      <c r="G70" s="65">
        <v>0</v>
      </c>
      <c r="H70" s="65">
        <v>679.2029623333334</v>
      </c>
      <c r="I70" s="65">
        <v>0</v>
      </c>
      <c r="J70" s="66">
        <v>679.2029623333334</v>
      </c>
      <c r="K70" s="67">
        <v>2413133.41</v>
      </c>
      <c r="L70" s="62">
        <v>219.21</v>
      </c>
    </row>
    <row r="71" spans="1:12" s="40" customFormat="1" ht="14">
      <c r="A71" s="48">
        <f t="shared" si="0"/>
        <v>66</v>
      </c>
      <c r="B71" s="25" t="s">
        <v>79</v>
      </c>
      <c r="C71" s="54">
        <v>602.07768885048529</v>
      </c>
      <c r="D71" s="50">
        <v>2139117</v>
      </c>
      <c r="E71" s="55"/>
      <c r="F71" s="52">
        <v>0</v>
      </c>
      <c r="G71" s="52">
        <v>0</v>
      </c>
      <c r="H71" s="52">
        <v>641.96491370430113</v>
      </c>
      <c r="I71" s="52">
        <v>0</v>
      </c>
      <c r="J71" s="49">
        <v>641.96491370430113</v>
      </c>
      <c r="K71" s="53">
        <v>2280830.7200000002</v>
      </c>
      <c r="L71" s="54">
        <v>69.03</v>
      </c>
    </row>
    <row r="72" spans="1:12" s="40" customFormat="1" ht="14">
      <c r="A72" s="48">
        <f t="shared" ref="A72:A118" si="1">A71+1</f>
        <v>67</v>
      </c>
      <c r="B72" s="25" t="s">
        <v>80</v>
      </c>
      <c r="C72" s="54">
        <v>783.09478146522974</v>
      </c>
      <c r="D72" s="50">
        <v>2782246.49</v>
      </c>
      <c r="E72" s="55"/>
      <c r="F72" s="52">
        <v>0</v>
      </c>
      <c r="G72" s="52">
        <v>0</v>
      </c>
      <c r="H72" s="52">
        <v>863.54145566666659</v>
      </c>
      <c r="I72" s="52">
        <v>0</v>
      </c>
      <c r="J72" s="49">
        <v>863.54145566666659</v>
      </c>
      <c r="K72" s="53">
        <v>3068067.8</v>
      </c>
      <c r="L72" s="54">
        <v>84.86</v>
      </c>
    </row>
    <row r="73" spans="1:12" s="40" customFormat="1" ht="14">
      <c r="A73" s="48">
        <f t="shared" si="1"/>
        <v>68</v>
      </c>
      <c r="B73" s="25" t="s">
        <v>81</v>
      </c>
      <c r="C73" s="54">
        <v>837.979371430019</v>
      </c>
      <c r="D73" s="50">
        <v>2977245.18</v>
      </c>
      <c r="E73" s="55"/>
      <c r="F73" s="52">
        <v>0</v>
      </c>
      <c r="G73" s="52">
        <v>0</v>
      </c>
      <c r="H73" s="52">
        <v>926.05197552150526</v>
      </c>
      <c r="I73" s="52">
        <v>0</v>
      </c>
      <c r="J73" s="49">
        <v>926.05197552150526</v>
      </c>
      <c r="K73" s="53">
        <v>3290160.8</v>
      </c>
      <c r="L73" s="54">
        <v>94.62</v>
      </c>
    </row>
    <row r="74" spans="1:12" s="40" customFormat="1" ht="14">
      <c r="A74" s="48">
        <f t="shared" si="1"/>
        <v>69</v>
      </c>
      <c r="B74" s="25" t="s">
        <v>82</v>
      </c>
      <c r="C74" s="54">
        <v>749.11043496984132</v>
      </c>
      <c r="D74" s="50">
        <v>2661509.35</v>
      </c>
      <c r="E74" s="55">
        <v>46.4</v>
      </c>
      <c r="F74" s="52">
        <v>1.0688333333333333</v>
      </c>
      <c r="G74" s="52">
        <v>3798.24</v>
      </c>
      <c r="H74" s="52">
        <v>882.47017783333331</v>
      </c>
      <c r="I74" s="52">
        <v>55.035461522554414</v>
      </c>
      <c r="J74" s="49">
        <v>827.43471631077909</v>
      </c>
      <c r="K74" s="53">
        <v>2939784.53</v>
      </c>
      <c r="L74" s="54">
        <v>88.94</v>
      </c>
    </row>
    <row r="75" spans="1:12" s="40" customFormat="1" ht="14">
      <c r="A75" s="48">
        <f t="shared" si="1"/>
        <v>70</v>
      </c>
      <c r="B75" s="25" t="s">
        <v>83</v>
      </c>
      <c r="C75" s="54">
        <v>1097.3199233750554</v>
      </c>
      <c r="D75" s="50">
        <v>3898655.01</v>
      </c>
      <c r="E75" s="55"/>
      <c r="F75" s="52">
        <v>0</v>
      </c>
      <c r="G75" s="52">
        <v>0</v>
      </c>
      <c r="H75" s="52">
        <v>1279.776192</v>
      </c>
      <c r="I75" s="52">
        <v>0</v>
      </c>
      <c r="J75" s="49">
        <v>1279.776192</v>
      </c>
      <c r="K75" s="53">
        <v>4546904.03</v>
      </c>
      <c r="L75" s="54">
        <v>146.97999999999999</v>
      </c>
    </row>
    <row r="76" spans="1:12" s="40" customFormat="1" ht="14">
      <c r="A76" s="48">
        <f>A75+1</f>
        <v>71</v>
      </c>
      <c r="B76" s="25" t="s">
        <v>84</v>
      </c>
      <c r="C76" s="54">
        <v>198.35080107180352</v>
      </c>
      <c r="D76" s="50">
        <v>704720.57999999984</v>
      </c>
      <c r="E76" s="55"/>
      <c r="F76" s="52">
        <v>0</v>
      </c>
      <c r="G76" s="52">
        <v>0</v>
      </c>
      <c r="H76" s="52">
        <v>208.38922793333336</v>
      </c>
      <c r="I76" s="52">
        <v>0</v>
      </c>
      <c r="J76" s="49">
        <v>208.38922793333336</v>
      </c>
      <c r="K76" s="53">
        <v>740384</v>
      </c>
      <c r="L76" s="54">
        <v>26.85</v>
      </c>
    </row>
    <row r="77" spans="1:12" s="40" customFormat="1" ht="14">
      <c r="A77" s="68">
        <f t="shared" si="1"/>
        <v>72</v>
      </c>
      <c r="B77" s="69" t="s">
        <v>85</v>
      </c>
      <c r="C77" s="70">
        <v>918.50287114996524</v>
      </c>
      <c r="D77" s="71">
        <v>3263338.3100000005</v>
      </c>
      <c r="E77" s="72"/>
      <c r="F77" s="73">
        <v>0</v>
      </c>
      <c r="G77" s="73">
        <v>0</v>
      </c>
      <c r="H77" s="73">
        <v>899.16328216422289</v>
      </c>
      <c r="I77" s="73">
        <v>23.631652611144663</v>
      </c>
      <c r="J77" s="74">
        <v>875.53162955307835</v>
      </c>
      <c r="K77" s="75">
        <v>3110667.57</v>
      </c>
      <c r="L77" s="70">
        <v>-36.79</v>
      </c>
    </row>
    <row r="78" spans="1:12" s="40" customFormat="1" ht="14">
      <c r="A78" s="60">
        <f t="shared" si="1"/>
        <v>73</v>
      </c>
      <c r="B78" s="61" t="s">
        <v>86</v>
      </c>
      <c r="C78" s="62">
        <v>1069.0366855545769</v>
      </c>
      <c r="D78" s="63">
        <v>3798167.040000001</v>
      </c>
      <c r="E78" s="64"/>
      <c r="F78" s="65">
        <v>0</v>
      </c>
      <c r="G78" s="65">
        <v>0</v>
      </c>
      <c r="H78" s="65">
        <v>1279.9296239301075</v>
      </c>
      <c r="I78" s="65">
        <v>0</v>
      </c>
      <c r="J78" s="66">
        <v>1279.9296239301075</v>
      </c>
      <c r="K78" s="67">
        <v>4547449.16</v>
      </c>
      <c r="L78" s="62">
        <v>168.1</v>
      </c>
    </row>
    <row r="79" spans="1:12" s="40" customFormat="1" ht="14">
      <c r="A79" s="48">
        <f t="shared" si="1"/>
        <v>74</v>
      </c>
      <c r="B79" s="25" t="s">
        <v>87</v>
      </c>
      <c r="C79" s="54">
        <v>1940.732131318448</v>
      </c>
      <c r="D79" s="50">
        <v>6895207.9900000012</v>
      </c>
      <c r="E79" s="55"/>
      <c r="F79" s="52">
        <v>0</v>
      </c>
      <c r="G79" s="52">
        <v>0</v>
      </c>
      <c r="H79" s="52">
        <v>1969.4309254861748</v>
      </c>
      <c r="I79" s="52">
        <v>0</v>
      </c>
      <c r="J79" s="49">
        <v>1969.4309254861748</v>
      </c>
      <c r="K79" s="53">
        <v>6997171.4400000004</v>
      </c>
      <c r="L79" s="54">
        <v>13.98</v>
      </c>
    </row>
    <row r="80" spans="1:12" s="40" customFormat="1" ht="14">
      <c r="A80" s="48">
        <f t="shared" si="1"/>
        <v>75</v>
      </c>
      <c r="B80" s="25" t="s">
        <v>88</v>
      </c>
      <c r="C80" s="54">
        <v>1136.3018253647031</v>
      </c>
      <c r="D80" s="50">
        <v>4037153.4900000007</v>
      </c>
      <c r="E80" s="55"/>
      <c r="F80" s="52">
        <v>0</v>
      </c>
      <c r="G80" s="52">
        <v>0</v>
      </c>
      <c r="H80" s="52">
        <v>1234.4361843043009</v>
      </c>
      <c r="I80" s="52">
        <v>0</v>
      </c>
      <c r="J80" s="49">
        <v>1234.4361843043009</v>
      </c>
      <c r="K80" s="53">
        <v>4385815.97</v>
      </c>
      <c r="L80" s="54">
        <v>78.58</v>
      </c>
    </row>
    <row r="81" spans="1:12" s="40" customFormat="1" ht="14">
      <c r="A81" s="48">
        <f t="shared" si="1"/>
        <v>76</v>
      </c>
      <c r="B81" s="25" t="s">
        <v>89</v>
      </c>
      <c r="C81" s="54">
        <v>1562.9006242129649</v>
      </c>
      <c r="D81" s="50">
        <v>5552811.5999999987</v>
      </c>
      <c r="E81" s="55"/>
      <c r="F81" s="52">
        <v>0</v>
      </c>
      <c r="G81" s="52">
        <v>0</v>
      </c>
      <c r="H81" s="52">
        <v>1716.4409712052229</v>
      </c>
      <c r="I81" s="52">
        <v>0</v>
      </c>
      <c r="J81" s="49">
        <v>1716.4409712052229</v>
      </c>
      <c r="K81" s="53">
        <v>6098325.96</v>
      </c>
      <c r="L81" s="54">
        <v>74.19</v>
      </c>
    </row>
    <row r="82" spans="1:12" s="40" customFormat="1" ht="14">
      <c r="A82" s="48">
        <f t="shared" si="1"/>
        <v>77</v>
      </c>
      <c r="B82" s="25" t="s">
        <v>90</v>
      </c>
      <c r="C82" s="54">
        <v>961.92648398064659</v>
      </c>
      <c r="D82" s="50">
        <v>3417620.5500000007</v>
      </c>
      <c r="E82" s="55"/>
      <c r="F82" s="52">
        <v>0</v>
      </c>
      <c r="G82" s="52">
        <v>0</v>
      </c>
      <c r="H82" s="52">
        <v>1065.6365480537634</v>
      </c>
      <c r="I82" s="52">
        <v>0</v>
      </c>
      <c r="J82" s="49">
        <v>1065.6365480537634</v>
      </c>
      <c r="K82" s="53">
        <v>3786089.44</v>
      </c>
      <c r="L82" s="54">
        <v>88.74</v>
      </c>
    </row>
    <row r="83" spans="1:12" s="40" customFormat="1" ht="14">
      <c r="A83" s="48">
        <f t="shared" si="1"/>
        <v>78</v>
      </c>
      <c r="B83" s="25" t="s">
        <v>91</v>
      </c>
      <c r="C83" s="54">
        <v>238.66077267801711</v>
      </c>
      <c r="D83" s="50">
        <v>847938.83999999985</v>
      </c>
      <c r="E83" s="55"/>
      <c r="F83" s="52">
        <v>0</v>
      </c>
      <c r="G83" s="52">
        <v>0</v>
      </c>
      <c r="H83" s="52">
        <v>240.00395136666668</v>
      </c>
      <c r="I83" s="52">
        <v>0</v>
      </c>
      <c r="J83" s="49">
        <v>240.00395136666668</v>
      </c>
      <c r="K83" s="53">
        <v>852707.64</v>
      </c>
      <c r="L83" s="54">
        <v>3.59</v>
      </c>
    </row>
    <row r="84" spans="1:12" s="40" customFormat="1" ht="14">
      <c r="A84" s="48">
        <f t="shared" si="1"/>
        <v>79</v>
      </c>
      <c r="B84" s="25" t="s">
        <v>92</v>
      </c>
      <c r="C84" s="54">
        <v>884.44991491996643</v>
      </c>
      <c r="D84" s="50">
        <v>3142355.06</v>
      </c>
      <c r="E84" s="55"/>
      <c r="F84" s="52">
        <v>0.53500000000000003</v>
      </c>
      <c r="G84" s="52">
        <v>1900.8</v>
      </c>
      <c r="H84" s="52">
        <v>1011.2078078333333</v>
      </c>
      <c r="I84" s="52">
        <v>0</v>
      </c>
      <c r="J84" s="49">
        <v>1011.2078078333333</v>
      </c>
      <c r="K84" s="53">
        <v>3592710.11</v>
      </c>
      <c r="L84" s="54">
        <v>107.9</v>
      </c>
    </row>
    <row r="85" spans="1:12" s="56" customFormat="1" ht="14">
      <c r="A85" s="68">
        <f t="shared" si="1"/>
        <v>80</v>
      </c>
      <c r="B85" s="69" t="s">
        <v>93</v>
      </c>
      <c r="C85" s="70">
        <v>1255.4716360315124</v>
      </c>
      <c r="D85" s="71">
        <v>4460549.46</v>
      </c>
      <c r="E85" s="72"/>
      <c r="F85" s="73">
        <v>0</v>
      </c>
      <c r="G85" s="73">
        <v>0</v>
      </c>
      <c r="H85" s="73">
        <v>1138.574881</v>
      </c>
      <c r="I85" s="73">
        <v>0</v>
      </c>
      <c r="J85" s="74">
        <v>1138.574881</v>
      </c>
      <c r="K85" s="75">
        <v>4045231.31</v>
      </c>
      <c r="L85" s="70">
        <v>-94.17</v>
      </c>
    </row>
    <row r="86" spans="1:12" s="56" customFormat="1" ht="14">
      <c r="A86" s="48">
        <f t="shared" si="1"/>
        <v>81</v>
      </c>
      <c r="B86" s="25" t="s">
        <v>94</v>
      </c>
      <c r="C86" s="54">
        <v>1307.436640582737</v>
      </c>
      <c r="D86" s="50">
        <v>4645175.3499999987</v>
      </c>
      <c r="E86" s="55"/>
      <c r="F86" s="52">
        <v>0</v>
      </c>
      <c r="G86" s="52">
        <v>0</v>
      </c>
      <c r="H86" s="52">
        <v>1380.5005868870967</v>
      </c>
      <c r="I86" s="52">
        <v>0</v>
      </c>
      <c r="J86" s="49">
        <v>1380.5005868870967</v>
      </c>
      <c r="K86" s="53">
        <v>4904766.7300000004</v>
      </c>
      <c r="L86" s="54">
        <v>61.11</v>
      </c>
    </row>
    <row r="87" spans="1:12" s="40" customFormat="1" ht="14">
      <c r="A87" s="48">
        <f t="shared" si="1"/>
        <v>82</v>
      </c>
      <c r="B87" s="25" t="s">
        <v>95</v>
      </c>
      <c r="C87" s="54">
        <v>859.829844278883</v>
      </c>
      <c r="D87" s="50">
        <v>3054879.71</v>
      </c>
      <c r="E87" s="55"/>
      <c r="F87" s="52">
        <v>0</v>
      </c>
      <c r="G87" s="52">
        <v>0</v>
      </c>
      <c r="H87" s="52">
        <v>1027.8766005698926</v>
      </c>
      <c r="I87" s="52">
        <v>162.69870325290611</v>
      </c>
      <c r="J87" s="49">
        <v>865.17789731698645</v>
      </c>
      <c r="K87" s="53">
        <v>3073881.9</v>
      </c>
      <c r="L87" s="54">
        <v>5.46</v>
      </c>
    </row>
    <row r="88" spans="1:12" s="40" customFormat="1" ht="14">
      <c r="A88" s="48">
        <f t="shared" si="1"/>
        <v>83</v>
      </c>
      <c r="B88" s="25" t="s">
        <v>96</v>
      </c>
      <c r="C88" s="54">
        <v>847.40846489477565</v>
      </c>
      <c r="D88" s="50">
        <v>3010748.9400000004</v>
      </c>
      <c r="E88" s="55"/>
      <c r="F88" s="52">
        <v>0</v>
      </c>
      <c r="G88" s="52">
        <v>0</v>
      </c>
      <c r="H88" s="52">
        <v>1095.8267382903225</v>
      </c>
      <c r="I88" s="52">
        <v>194.36882618919094</v>
      </c>
      <c r="J88" s="49">
        <v>901.45791210113168</v>
      </c>
      <c r="K88" s="53">
        <v>3202780.8</v>
      </c>
      <c r="L88" s="54">
        <v>46.44</v>
      </c>
    </row>
    <row r="89" spans="1:12" s="40" customFormat="1" ht="14">
      <c r="A89" s="48">
        <f t="shared" si="1"/>
        <v>84</v>
      </c>
      <c r="B89" s="25" t="s">
        <v>97</v>
      </c>
      <c r="C89" s="54">
        <v>904.09460776438323</v>
      </c>
      <c r="D89" s="50">
        <v>3212150.3999999994</v>
      </c>
      <c r="E89" s="55"/>
      <c r="F89" s="52">
        <v>0</v>
      </c>
      <c r="G89" s="52">
        <v>0</v>
      </c>
      <c r="H89" s="52">
        <v>980.84115472903204</v>
      </c>
      <c r="I89" s="52">
        <v>0</v>
      </c>
      <c r="J89" s="49">
        <v>980.84115472903204</v>
      </c>
      <c r="K89" s="53">
        <v>3484820.73</v>
      </c>
      <c r="L89" s="54">
        <v>69.11</v>
      </c>
    </row>
    <row r="90" spans="1:12" s="40" customFormat="1" ht="14">
      <c r="A90" s="48">
        <f t="shared" si="1"/>
        <v>85</v>
      </c>
      <c r="B90" s="25" t="s">
        <v>98</v>
      </c>
      <c r="C90" s="54">
        <v>1071.0707519455993</v>
      </c>
      <c r="D90" s="50">
        <v>3805396.63</v>
      </c>
      <c r="E90" s="55"/>
      <c r="F90" s="52">
        <v>2.9126129032258059</v>
      </c>
      <c r="G90" s="52">
        <v>10349.570199999998</v>
      </c>
      <c r="H90" s="52">
        <v>1287.2648764677419</v>
      </c>
      <c r="I90" s="52">
        <v>32.994052977026911</v>
      </c>
      <c r="J90" s="49">
        <v>1254.270823490715</v>
      </c>
      <c r="K90" s="53">
        <v>4456286.2699999996</v>
      </c>
      <c r="L90" s="54">
        <v>149.24</v>
      </c>
    </row>
    <row r="91" spans="1:12" s="40" customFormat="1" ht="14">
      <c r="A91" s="68">
        <f t="shared" si="1"/>
        <v>86</v>
      </c>
      <c r="B91" s="69" t="s">
        <v>99</v>
      </c>
      <c r="C91" s="70">
        <v>529.17231756119679</v>
      </c>
      <c r="D91" s="71">
        <v>1880089.9399999997</v>
      </c>
      <c r="E91" s="72"/>
      <c r="F91" s="73">
        <v>0</v>
      </c>
      <c r="G91" s="73">
        <v>0</v>
      </c>
      <c r="H91" s="73">
        <v>507.31984653571425</v>
      </c>
      <c r="I91" s="73">
        <v>0</v>
      </c>
      <c r="J91" s="74">
        <v>507.31984653571425</v>
      </c>
      <c r="K91" s="75">
        <v>1802451.61</v>
      </c>
      <c r="L91" s="70">
        <v>-37.729999999999997</v>
      </c>
    </row>
    <row r="92" spans="1:12" s="40" customFormat="1" ht="14">
      <c r="A92" s="48">
        <f t="shared" si="1"/>
        <v>87</v>
      </c>
      <c r="B92" s="25" t="s">
        <v>100</v>
      </c>
      <c r="C92" s="54">
        <v>974.53546443317987</v>
      </c>
      <c r="D92" s="50">
        <v>3462415.4000000004</v>
      </c>
      <c r="E92" s="55"/>
      <c r="F92" s="52">
        <v>0</v>
      </c>
      <c r="G92" s="52">
        <v>0</v>
      </c>
      <c r="H92" s="52">
        <v>1069.3648146666667</v>
      </c>
      <c r="I92" s="52">
        <v>16.063777181714403</v>
      </c>
      <c r="J92" s="49">
        <v>1053.3010374849523</v>
      </c>
      <c r="K92" s="53">
        <v>3742262.72</v>
      </c>
      <c r="L92" s="54">
        <v>73.7</v>
      </c>
    </row>
    <row r="93" spans="1:12" s="40" customFormat="1" ht="14">
      <c r="A93" s="48">
        <f t="shared" si="1"/>
        <v>88</v>
      </c>
      <c r="B93" s="25" t="s">
        <v>101</v>
      </c>
      <c r="C93" s="54">
        <v>1040.8197495559953</v>
      </c>
      <c r="D93" s="50">
        <v>3697918.0799999996</v>
      </c>
      <c r="E93" s="55">
        <v>28.7</v>
      </c>
      <c r="F93" s="52"/>
      <c r="G93" s="52"/>
      <c r="H93" s="52">
        <v>1135.8373536666668</v>
      </c>
      <c r="I93" s="52">
        <v>8.8852987249022135</v>
      </c>
      <c r="J93" s="49">
        <v>1126.9520549417643</v>
      </c>
      <c r="K93" s="53">
        <v>4003936.69</v>
      </c>
      <c r="L93" s="54">
        <v>81.040000000000006</v>
      </c>
    </row>
    <row r="94" spans="1:12" s="40" customFormat="1" ht="14">
      <c r="A94" s="48">
        <f t="shared" si="1"/>
        <v>89</v>
      </c>
      <c r="B94" s="25" t="s">
        <v>102</v>
      </c>
      <c r="C94" s="54">
        <v>612.29244395970613</v>
      </c>
      <c r="D94" s="50">
        <v>2175408.9999999995</v>
      </c>
      <c r="E94" s="55">
        <v>35.4</v>
      </c>
      <c r="F94" s="52">
        <v>2.4939999999999998</v>
      </c>
      <c r="G94" s="52">
        <v>8860.91</v>
      </c>
      <c r="H94" s="52">
        <v>679.23825448333321</v>
      </c>
      <c r="I94" s="52">
        <v>31.230465089398717</v>
      </c>
      <c r="J94" s="49">
        <v>648.00778939393467</v>
      </c>
      <c r="K94" s="53">
        <v>2302300.39</v>
      </c>
      <c r="L94" s="54">
        <v>60.85</v>
      </c>
    </row>
    <row r="95" spans="1:12" s="40" customFormat="1" ht="14">
      <c r="A95" s="48">
        <f t="shared" si="1"/>
        <v>90</v>
      </c>
      <c r="B95" s="25" t="s">
        <v>103</v>
      </c>
      <c r="C95" s="54">
        <v>867.06030450703497</v>
      </c>
      <c r="D95" s="50">
        <v>3080566.8499999996</v>
      </c>
      <c r="E95" s="55"/>
      <c r="F95" s="52">
        <v>0</v>
      </c>
      <c r="G95" s="52">
        <v>0</v>
      </c>
      <c r="H95" s="52">
        <v>885.5018832071429</v>
      </c>
      <c r="I95" s="52">
        <v>0</v>
      </c>
      <c r="J95" s="49">
        <v>885.5018832071429</v>
      </c>
      <c r="K95" s="53">
        <v>3146090.79</v>
      </c>
      <c r="L95" s="54">
        <v>21.93</v>
      </c>
    </row>
    <row r="96" spans="1:12" s="40" customFormat="1" ht="14">
      <c r="A96" s="48">
        <f t="shared" si="1"/>
        <v>91</v>
      </c>
      <c r="B96" s="25" t="s">
        <v>104</v>
      </c>
      <c r="C96" s="54">
        <v>1165.1438480983086</v>
      </c>
      <c r="D96" s="50">
        <v>4139629.6999999997</v>
      </c>
      <c r="E96" s="55"/>
      <c r="F96" s="52">
        <v>0</v>
      </c>
      <c r="G96" s="52">
        <v>0</v>
      </c>
      <c r="H96" s="52">
        <v>1227.6218603333334</v>
      </c>
      <c r="I96" s="52">
        <v>0</v>
      </c>
      <c r="J96" s="49">
        <v>1227.6218603333334</v>
      </c>
      <c r="K96" s="53">
        <v>4361605.43</v>
      </c>
      <c r="L96" s="54">
        <v>56.48</v>
      </c>
    </row>
    <row r="97" spans="1:12" s="40" customFormat="1" ht="14">
      <c r="A97" s="60">
        <f t="shared" si="1"/>
        <v>92</v>
      </c>
      <c r="B97" s="61" t="s">
        <v>105</v>
      </c>
      <c r="C97" s="62">
        <v>633.01558471554131</v>
      </c>
      <c r="D97" s="63">
        <v>2249037.2999999998</v>
      </c>
      <c r="E97" s="64"/>
      <c r="F97" s="65">
        <v>0</v>
      </c>
      <c r="G97" s="65">
        <v>0</v>
      </c>
      <c r="H97" s="65">
        <v>748.43688345161286</v>
      </c>
      <c r="I97" s="65">
        <v>0</v>
      </c>
      <c r="J97" s="66">
        <v>748.43688345161286</v>
      </c>
      <c r="K97" s="67">
        <v>2659113.92</v>
      </c>
      <c r="L97" s="62">
        <v>185.4</v>
      </c>
    </row>
    <row r="98" spans="1:12" s="40" customFormat="1" ht="14">
      <c r="A98" s="68">
        <f t="shared" si="1"/>
        <v>93</v>
      </c>
      <c r="B98" s="69" t="s">
        <v>106</v>
      </c>
      <c r="C98" s="70">
        <v>553.27575373287675</v>
      </c>
      <c r="D98" s="71">
        <v>1965730.5599999996</v>
      </c>
      <c r="E98" s="72"/>
      <c r="F98" s="73">
        <v>0</v>
      </c>
      <c r="G98" s="73">
        <v>0</v>
      </c>
      <c r="H98" s="73">
        <v>528.83973653333339</v>
      </c>
      <c r="I98" s="73">
        <v>0</v>
      </c>
      <c r="J98" s="74">
        <v>528.83973653333339</v>
      </c>
      <c r="K98" s="75">
        <v>1878909.41</v>
      </c>
      <c r="L98" s="70">
        <v>-39.130000000000003</v>
      </c>
    </row>
    <row r="99" spans="1:12" s="40" customFormat="1" ht="14">
      <c r="A99" s="68">
        <f t="shared" si="1"/>
        <v>94</v>
      </c>
      <c r="B99" s="69" t="s">
        <v>107</v>
      </c>
      <c r="C99" s="70">
        <v>676.85724604476923</v>
      </c>
      <c r="D99" s="71">
        <v>2404797.36</v>
      </c>
      <c r="E99" s="72"/>
      <c r="F99" s="73">
        <v>0</v>
      </c>
      <c r="G99" s="73">
        <v>0</v>
      </c>
      <c r="H99" s="73">
        <v>651.8889101720431</v>
      </c>
      <c r="I99" s="73">
        <v>0</v>
      </c>
      <c r="J99" s="74">
        <v>651.8889101720431</v>
      </c>
      <c r="K99" s="75">
        <v>2316089.59</v>
      </c>
      <c r="L99" s="70">
        <v>-40.49</v>
      </c>
    </row>
    <row r="100" spans="1:12" s="40" customFormat="1">
      <c r="A100" s="68">
        <f t="shared" si="1"/>
        <v>95</v>
      </c>
      <c r="B100" s="69" t="s">
        <v>108</v>
      </c>
      <c r="C100" s="76">
        <v>1242.3743851287261</v>
      </c>
      <c r="D100" s="76">
        <v>4414021.28</v>
      </c>
      <c r="E100" s="77"/>
      <c r="F100" s="76">
        <v>0</v>
      </c>
      <c r="G100" s="76">
        <v>0</v>
      </c>
      <c r="H100" s="76">
        <v>1149.87553</v>
      </c>
      <c r="I100" s="78">
        <v>0</v>
      </c>
      <c r="J100" s="79">
        <v>1149.87553</v>
      </c>
      <c r="K100" s="80">
        <v>4085381.27</v>
      </c>
      <c r="L100" s="81">
        <v>-59.77</v>
      </c>
    </row>
    <row r="101" spans="1:12" s="40" customFormat="1" ht="14">
      <c r="A101" s="68">
        <f t="shared" si="1"/>
        <v>96</v>
      </c>
      <c r="B101" s="69" t="s">
        <v>109</v>
      </c>
      <c r="C101" s="70">
        <v>851.90526312663769</v>
      </c>
      <c r="D101" s="71">
        <v>3026722.8699999996</v>
      </c>
      <c r="E101" s="72"/>
      <c r="F101" s="73">
        <v>0</v>
      </c>
      <c r="G101" s="73">
        <v>0</v>
      </c>
      <c r="H101" s="73">
        <v>780.52096970967739</v>
      </c>
      <c r="I101" s="73">
        <v>0</v>
      </c>
      <c r="J101" s="74">
        <v>780.52096970967739</v>
      </c>
      <c r="K101" s="75">
        <v>2773105.15</v>
      </c>
      <c r="L101" s="70">
        <v>-62.56</v>
      </c>
    </row>
    <row r="102" spans="1:12" s="40" customFormat="1" ht="14">
      <c r="A102" s="48">
        <f t="shared" si="1"/>
        <v>97</v>
      </c>
      <c r="B102" s="25" t="s">
        <v>110</v>
      </c>
      <c r="C102" s="54">
        <v>873.33984920445073</v>
      </c>
      <c r="D102" s="50">
        <v>3102883.1400000006</v>
      </c>
      <c r="E102" s="55"/>
      <c r="F102" s="52">
        <v>0</v>
      </c>
      <c r="G102" s="52">
        <v>0</v>
      </c>
      <c r="H102" s="52">
        <v>960.87803266666663</v>
      </c>
      <c r="I102" s="52">
        <v>0</v>
      </c>
      <c r="J102" s="49">
        <v>960.87803266666663</v>
      </c>
      <c r="K102" s="53">
        <v>3413893.95</v>
      </c>
      <c r="L102" s="54">
        <v>78.05</v>
      </c>
    </row>
    <row r="103" spans="1:12" s="40" customFormat="1" ht="14">
      <c r="A103" s="48">
        <f t="shared" si="1"/>
        <v>98</v>
      </c>
      <c r="B103" s="25" t="s">
        <v>111</v>
      </c>
      <c r="C103" s="54">
        <v>1059.1165006515823</v>
      </c>
      <c r="D103" s="50">
        <v>3762921.1499999994</v>
      </c>
      <c r="E103" s="55"/>
      <c r="F103" s="52">
        <v>0</v>
      </c>
      <c r="G103" s="52">
        <v>0</v>
      </c>
      <c r="H103" s="52">
        <v>1207.7181888333332</v>
      </c>
      <c r="I103" s="52">
        <v>0</v>
      </c>
      <c r="J103" s="49">
        <v>1207.7181888333332</v>
      </c>
      <c r="K103" s="53">
        <v>4290889.88</v>
      </c>
      <c r="L103" s="54">
        <v>120.59</v>
      </c>
    </row>
    <row r="104" spans="1:12" s="40" customFormat="1" ht="14">
      <c r="A104" s="68">
        <f t="shared" si="1"/>
        <v>99</v>
      </c>
      <c r="B104" s="69" t="s">
        <v>112</v>
      </c>
      <c r="C104" s="70">
        <v>910.19055405036465</v>
      </c>
      <c r="D104" s="71">
        <v>3233807.2299999995</v>
      </c>
      <c r="E104" s="72"/>
      <c r="F104" s="73">
        <v>0</v>
      </c>
      <c r="G104" s="73">
        <v>0</v>
      </c>
      <c r="H104" s="73">
        <v>758.15499999999986</v>
      </c>
      <c r="I104" s="73">
        <v>0</v>
      </c>
      <c r="J104" s="74">
        <v>909.90797856111487</v>
      </c>
      <c r="K104" s="75">
        <v>3232802.96</v>
      </c>
      <c r="L104" s="70"/>
    </row>
    <row r="105" spans="1:12" s="40" customFormat="1" ht="14">
      <c r="A105" s="100">
        <f t="shared" si="1"/>
        <v>100</v>
      </c>
      <c r="B105" s="25" t="s">
        <v>113</v>
      </c>
      <c r="C105" s="54">
        <v>954.1900825750306</v>
      </c>
      <c r="D105" s="50">
        <v>3390131.0399999996</v>
      </c>
      <c r="E105" s="55"/>
      <c r="F105" s="52">
        <v>0</v>
      </c>
      <c r="G105" s="52">
        <v>0</v>
      </c>
      <c r="H105" s="52">
        <v>1053.7111634946236</v>
      </c>
      <c r="I105" s="52">
        <v>0</v>
      </c>
      <c r="J105" s="49">
        <v>1053.7111634946236</v>
      </c>
      <c r="K105" s="53">
        <v>3743719.86</v>
      </c>
      <c r="L105" s="59">
        <v>86.23</v>
      </c>
    </row>
    <row r="106" spans="1:12" s="40" customFormat="1" ht="14">
      <c r="A106" s="48">
        <f>A105+1</f>
        <v>101</v>
      </c>
      <c r="B106" s="25" t="s">
        <v>114</v>
      </c>
      <c r="C106" s="54">
        <v>597.86727875616759</v>
      </c>
      <c r="D106" s="50">
        <v>2124156.7999999998</v>
      </c>
      <c r="E106" s="55"/>
      <c r="F106" s="52">
        <v>0</v>
      </c>
      <c r="G106" s="52">
        <v>0</v>
      </c>
      <c r="H106" s="52">
        <v>643.32614180645169</v>
      </c>
      <c r="I106" s="52">
        <v>18.835927534078628</v>
      </c>
      <c r="J106" s="49">
        <v>624.49021427237301</v>
      </c>
      <c r="K106" s="53">
        <v>2218745.04</v>
      </c>
      <c r="L106" s="54">
        <v>44.38</v>
      </c>
    </row>
    <row r="107" spans="1:12" s="40" customFormat="1" ht="14">
      <c r="A107" s="48">
        <f t="shared" si="1"/>
        <v>102</v>
      </c>
      <c r="B107" s="25" t="s">
        <v>115</v>
      </c>
      <c r="C107" s="54">
        <v>606.85483659218278</v>
      </c>
      <c r="D107" s="50">
        <v>2156090.46</v>
      </c>
      <c r="E107" s="55"/>
      <c r="F107" s="52">
        <v>0</v>
      </c>
      <c r="G107" s="52">
        <v>0</v>
      </c>
      <c r="H107" s="52">
        <v>654.20557720967759</v>
      </c>
      <c r="I107" s="52">
        <v>0</v>
      </c>
      <c r="J107" s="49">
        <v>654.20557720967759</v>
      </c>
      <c r="K107" s="53">
        <v>2324320.4500000002</v>
      </c>
      <c r="L107" s="54">
        <v>76.22</v>
      </c>
    </row>
    <row r="108" spans="1:12" s="40" customFormat="1" ht="14">
      <c r="A108" s="48">
        <f t="shared" si="1"/>
        <v>103</v>
      </c>
      <c r="B108" s="25" t="s">
        <v>116</v>
      </c>
      <c r="C108" s="54">
        <v>983.81490135073147</v>
      </c>
      <c r="D108" s="50">
        <v>3495389.0299999993</v>
      </c>
      <c r="E108" s="55"/>
      <c r="F108" s="52">
        <v>0</v>
      </c>
      <c r="G108" s="52">
        <v>0</v>
      </c>
      <c r="H108" s="52">
        <v>986.33351643548394</v>
      </c>
      <c r="I108" s="52">
        <v>0</v>
      </c>
      <c r="J108" s="49">
        <v>986.33351643548394</v>
      </c>
      <c r="K108" s="53">
        <v>3504334.49</v>
      </c>
      <c r="L108" s="54">
        <v>2.2599999999999998</v>
      </c>
    </row>
    <row r="109" spans="1:12" s="40" customFormat="1" ht="14">
      <c r="A109" s="48">
        <f t="shared" si="1"/>
        <v>104</v>
      </c>
      <c r="B109" s="25" t="s">
        <v>117</v>
      </c>
      <c r="C109" s="54">
        <v>569.37259792450652</v>
      </c>
      <c r="D109" s="50">
        <v>2022915.7800000005</v>
      </c>
      <c r="E109" s="55"/>
      <c r="F109" s="52">
        <v>0</v>
      </c>
      <c r="G109" s="52">
        <v>0</v>
      </c>
      <c r="H109" s="52">
        <v>601.33902747857144</v>
      </c>
      <c r="I109" s="52">
        <v>0</v>
      </c>
      <c r="J109" s="49">
        <v>601.33902747857144</v>
      </c>
      <c r="K109" s="53">
        <v>2136491.42</v>
      </c>
      <c r="L109" s="54">
        <v>51.28</v>
      </c>
    </row>
    <row r="110" spans="1:12" s="40" customFormat="1" ht="14">
      <c r="A110" s="48">
        <f t="shared" si="1"/>
        <v>105</v>
      </c>
      <c r="B110" s="25" t="s">
        <v>118</v>
      </c>
      <c r="C110" s="54">
        <v>539.90629987418708</v>
      </c>
      <c r="D110" s="50">
        <v>1918229.3399999996</v>
      </c>
      <c r="E110" s="55"/>
      <c r="F110" s="52">
        <v>0</v>
      </c>
      <c r="G110" s="52">
        <v>0</v>
      </c>
      <c r="H110" s="52">
        <v>601.38696501612901</v>
      </c>
      <c r="I110" s="52">
        <v>33.13653131464099</v>
      </c>
      <c r="J110" s="49">
        <v>568.25043370148808</v>
      </c>
      <c r="K110" s="53">
        <v>2018931.28</v>
      </c>
      <c r="L110" s="54">
        <v>48.53</v>
      </c>
    </row>
    <row r="111" spans="1:12" s="40" customFormat="1" ht="14">
      <c r="A111" s="48">
        <f t="shared" si="1"/>
        <v>106</v>
      </c>
      <c r="B111" s="25" t="s">
        <v>119</v>
      </c>
      <c r="C111" s="54">
        <v>632.27864307648144</v>
      </c>
      <c r="D111" s="50">
        <v>2246415.4200000004</v>
      </c>
      <c r="E111" s="55"/>
      <c r="F111" s="52">
        <v>0</v>
      </c>
      <c r="G111" s="52">
        <v>0</v>
      </c>
      <c r="H111" s="52">
        <v>661.51968261428567</v>
      </c>
      <c r="I111" s="52">
        <v>0</v>
      </c>
      <c r="J111" s="49">
        <v>661.51968261428567</v>
      </c>
      <c r="K111" s="53">
        <v>2350306.67</v>
      </c>
      <c r="L111" s="54">
        <v>47.05</v>
      </c>
    </row>
    <row r="112" spans="1:12" s="40" customFormat="1" ht="14">
      <c r="A112" s="68">
        <f t="shared" si="1"/>
        <v>107</v>
      </c>
      <c r="B112" s="69" t="s">
        <v>120</v>
      </c>
      <c r="C112" s="70">
        <v>510.41840581048098</v>
      </c>
      <c r="D112" s="71">
        <v>1813463.9899999998</v>
      </c>
      <c r="E112" s="72"/>
      <c r="F112" s="73">
        <v>0</v>
      </c>
      <c r="G112" s="73">
        <v>0</v>
      </c>
      <c r="H112" s="73">
        <v>513.95699999999999</v>
      </c>
      <c r="I112" s="73">
        <v>0</v>
      </c>
      <c r="J112" s="74">
        <v>513.95699999999999</v>
      </c>
      <c r="K112" s="75">
        <v>1826032.69</v>
      </c>
      <c r="L112" s="70"/>
    </row>
    <row r="113" spans="1:12" s="40" customFormat="1" ht="14">
      <c r="A113" s="68">
        <f t="shared" si="1"/>
        <v>108</v>
      </c>
      <c r="B113" s="69" t="s">
        <v>121</v>
      </c>
      <c r="C113" s="70">
        <v>623.2691238456581</v>
      </c>
      <c r="D113" s="71">
        <v>2214407.4499999997</v>
      </c>
      <c r="E113" s="72"/>
      <c r="F113" s="73">
        <v>0</v>
      </c>
      <c r="G113" s="73">
        <v>0</v>
      </c>
      <c r="H113" s="73">
        <v>605.57386743010761</v>
      </c>
      <c r="I113" s="73">
        <v>0</v>
      </c>
      <c r="J113" s="74">
        <v>605.57386743010761</v>
      </c>
      <c r="K113" s="75">
        <v>2151537.34</v>
      </c>
      <c r="L113" s="70">
        <v>-27.74</v>
      </c>
    </row>
    <row r="114" spans="1:12" s="40" customFormat="1" ht="14">
      <c r="A114" s="48">
        <f t="shared" si="1"/>
        <v>109</v>
      </c>
      <c r="B114" s="25" t="s">
        <v>122</v>
      </c>
      <c r="C114" s="54">
        <v>513.01463337733492</v>
      </c>
      <c r="D114" s="50">
        <v>1822686.4200000002</v>
      </c>
      <c r="E114" s="55"/>
      <c r="F114" s="52">
        <v>0</v>
      </c>
      <c r="G114" s="52">
        <v>0</v>
      </c>
      <c r="H114" s="52">
        <v>588.72947079945641</v>
      </c>
      <c r="I114" s="52">
        <v>0</v>
      </c>
      <c r="J114" s="49">
        <v>588.72947079945641</v>
      </c>
      <c r="K114" s="53">
        <v>2091691.05</v>
      </c>
      <c r="L114" s="54">
        <v>121.52</v>
      </c>
    </row>
    <row r="115" spans="1:12" s="40" customFormat="1" ht="14">
      <c r="A115" s="48">
        <f t="shared" si="1"/>
        <v>110</v>
      </c>
      <c r="B115" s="25" t="s">
        <v>123</v>
      </c>
      <c r="C115" s="54">
        <v>517.60455700007606</v>
      </c>
      <c r="D115" s="50">
        <v>1838989.5599999994</v>
      </c>
      <c r="E115" s="55"/>
      <c r="F115" s="52">
        <v>0</v>
      </c>
      <c r="G115" s="52">
        <v>0</v>
      </c>
      <c r="H115" s="52">
        <v>598.91429474070651</v>
      </c>
      <c r="I115" s="52">
        <v>0</v>
      </c>
      <c r="J115" s="49">
        <v>598.91429474070651</v>
      </c>
      <c r="K115" s="53">
        <v>2127876.61</v>
      </c>
      <c r="L115" s="54">
        <v>129.35</v>
      </c>
    </row>
    <row r="116" spans="1:12" s="40" customFormat="1" ht="14">
      <c r="A116" s="48">
        <f t="shared" si="1"/>
        <v>111</v>
      </c>
      <c r="B116" s="25" t="s">
        <v>124</v>
      </c>
      <c r="C116" s="54">
        <v>520.77671583978122</v>
      </c>
      <c r="D116" s="50">
        <v>1850263.3699999996</v>
      </c>
      <c r="E116" s="55"/>
      <c r="F116" s="52">
        <v>0</v>
      </c>
      <c r="G116" s="52">
        <v>0</v>
      </c>
      <c r="H116" s="52">
        <v>577.09520532527472</v>
      </c>
      <c r="I116" s="52">
        <v>0</v>
      </c>
      <c r="J116" s="49">
        <v>577.09520532527472</v>
      </c>
      <c r="K116" s="53">
        <v>2050355.78</v>
      </c>
      <c r="L116" s="54">
        <v>88.97</v>
      </c>
    </row>
    <row r="117" spans="1:12" s="40" customFormat="1" ht="14">
      <c r="A117" s="48">
        <f t="shared" si="1"/>
        <v>112</v>
      </c>
      <c r="B117" s="25" t="s">
        <v>125</v>
      </c>
      <c r="C117" s="54">
        <v>513.20107103231464</v>
      </c>
      <c r="D117" s="50">
        <v>1823344.8599999996</v>
      </c>
      <c r="E117" s="55"/>
      <c r="F117" s="52">
        <v>0</v>
      </c>
      <c r="G117" s="52">
        <v>0</v>
      </c>
      <c r="H117" s="52">
        <v>530.37714440879131</v>
      </c>
      <c r="I117" s="52">
        <v>0</v>
      </c>
      <c r="J117" s="49">
        <v>530.37714440879131</v>
      </c>
      <c r="K117" s="53">
        <v>1884371.65</v>
      </c>
      <c r="L117" s="54">
        <v>27.56</v>
      </c>
    </row>
    <row r="118" spans="1:12" s="40" customFormat="1" ht="14">
      <c r="A118" s="68">
        <f t="shared" si="1"/>
        <v>113</v>
      </c>
      <c r="B118" s="69" t="s">
        <v>126</v>
      </c>
      <c r="C118" s="70">
        <v>1033.0340842356504</v>
      </c>
      <c r="D118" s="71">
        <v>3670259.9099999992</v>
      </c>
      <c r="E118" s="72"/>
      <c r="F118" s="73">
        <v>0</v>
      </c>
      <c r="G118" s="73">
        <v>0</v>
      </c>
      <c r="H118" s="73">
        <v>1040.5464642857141</v>
      </c>
      <c r="I118" s="73">
        <v>0</v>
      </c>
      <c r="J118" s="74">
        <v>1040.5464642857141</v>
      </c>
      <c r="K118" s="75">
        <v>3696947.13</v>
      </c>
      <c r="L118" s="70"/>
    </row>
    <row r="119" spans="1:12" s="40" customFormat="1" ht="14">
      <c r="A119" s="60">
        <v>114</v>
      </c>
      <c r="B119" s="61" t="s">
        <v>129</v>
      </c>
      <c r="C119" s="62"/>
      <c r="D119" s="63"/>
      <c r="E119" s="64"/>
      <c r="F119" s="65"/>
      <c r="G119" s="65"/>
      <c r="H119" s="65"/>
      <c r="I119" s="65"/>
      <c r="J119" s="66"/>
      <c r="K119" s="67"/>
      <c r="L119" s="62">
        <v>289.33999999999997</v>
      </c>
    </row>
    <row r="120" spans="1:12" s="40" customFormat="1" ht="14">
      <c r="A120" s="82">
        <v>115</v>
      </c>
      <c r="B120" s="83" t="s">
        <v>130</v>
      </c>
      <c r="C120" s="84"/>
      <c r="D120" s="85"/>
      <c r="E120" s="86"/>
      <c r="F120" s="87"/>
      <c r="G120" s="87"/>
      <c r="H120" s="87"/>
      <c r="I120" s="87"/>
      <c r="J120" s="88"/>
      <c r="K120" s="89"/>
      <c r="L120" s="84">
        <v>212.31</v>
      </c>
    </row>
    <row r="121" spans="1:12" s="40" customFormat="1" ht="14">
      <c r="A121" s="91">
        <v>116</v>
      </c>
      <c r="B121" s="92" t="s">
        <v>135</v>
      </c>
      <c r="C121" s="93"/>
      <c r="D121" s="94"/>
      <c r="E121" s="95"/>
      <c r="F121" s="96"/>
      <c r="G121" s="96"/>
      <c r="H121" s="96"/>
      <c r="I121" s="96"/>
      <c r="J121" s="97"/>
      <c r="K121" s="98"/>
      <c r="L121" s="93"/>
    </row>
    <row r="122" spans="1:12" s="32" customFormat="1">
      <c r="A122" s="26"/>
      <c r="B122" s="27" t="s">
        <v>127</v>
      </c>
      <c r="C122" s="29">
        <f t="shared" ref="C122:K122" si="2">SUM(C6:C118)</f>
        <v>86330.426947774948</v>
      </c>
      <c r="D122" s="30">
        <f>SUM(D6:D118)</f>
        <v>306722485.96774203</v>
      </c>
      <c r="E122" s="28">
        <f t="shared" ref="E122" si="3">SUM(E6:E118)</f>
        <v>742.3</v>
      </c>
      <c r="F122" s="28">
        <f t="shared" si="2"/>
        <v>132.67876881720429</v>
      </c>
      <c r="G122" s="28">
        <f t="shared" si="2"/>
        <v>471395.33019999997</v>
      </c>
      <c r="H122" s="28">
        <f t="shared" si="2"/>
        <v>93829.624224195475</v>
      </c>
      <c r="I122" s="31">
        <f t="shared" si="2"/>
        <v>2154.8249685343512</v>
      </c>
      <c r="J122" s="31">
        <f t="shared" si="2"/>
        <v>92117.731741279465</v>
      </c>
      <c r="K122" s="31">
        <f t="shared" si="2"/>
        <v>327284167.92999995</v>
      </c>
      <c r="L122" s="31"/>
    </row>
    <row r="123" spans="1:12">
      <c r="B123" s="33"/>
      <c r="C123" s="34"/>
      <c r="D123" s="35"/>
      <c r="E123" s="36"/>
      <c r="F123" s="37"/>
      <c r="G123" s="36"/>
      <c r="I123" s="38"/>
      <c r="L123" s="39"/>
    </row>
    <row r="124" spans="1:12">
      <c r="L124" s="23" t="s">
        <v>127</v>
      </c>
    </row>
    <row r="125" spans="1:12">
      <c r="J125" s="4">
        <f>[1]свод!$P$120</f>
        <v>92117.731741279465</v>
      </c>
      <c r="K125" s="4">
        <f>[1]свод!$Q$120</f>
        <v>327284167.92999995</v>
      </c>
      <c r="L125" s="23" t="s">
        <v>131</v>
      </c>
    </row>
    <row r="126" spans="1:12">
      <c r="L126" s="23" t="s">
        <v>132</v>
      </c>
    </row>
    <row r="127" spans="1:12">
      <c r="L127" s="23" t="s">
        <v>133</v>
      </c>
    </row>
    <row r="128" spans="1:12">
      <c r="L128" s="23" t="s">
        <v>134</v>
      </c>
    </row>
  </sheetData>
  <mergeCells count="3">
    <mergeCell ref="H3:K3"/>
    <mergeCell ref="C3:D3"/>
    <mergeCell ref="E3:G3"/>
  </mergeCells>
  <pageMargins left="0.31496062992125984" right="0.11811023622047245" top="0.15748031496062992" bottom="0.15748031496062992" header="0.31496062992125984" footer="0.31496062992125984"/>
  <pageSetup paperSize="9" scale="6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Венглюк Марина Анатольевна</dc:creator>
  <cp:lastModifiedBy>ПуховМО</cp:lastModifiedBy>
  <cp:lastPrinted>2022-02-18T06:36:13Z</cp:lastPrinted>
  <dcterms:created xsi:type="dcterms:W3CDTF">2022-02-17T11:56:50Z</dcterms:created>
  <dcterms:modified xsi:type="dcterms:W3CDTF">2022-03-02T06:39:26Z</dcterms:modified>
</cp:coreProperties>
</file>